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rnishings List" sheetId="1" r:id="rId5"/>
    <sheet state="visible" name="Budget Summary" sheetId="2" r:id="rId6"/>
  </sheets>
  <definedNames/>
  <calcPr/>
</workbook>
</file>

<file path=xl/sharedStrings.xml><?xml version="1.0" encoding="utf-8"?>
<sst xmlns="http://schemas.openxmlformats.org/spreadsheetml/2006/main" count="500" uniqueCount="186">
  <si>
    <t>NALSIE VENTURES - FURNISHINGS LIST</t>
  </si>
  <si>
    <t>*If you shop through the links on this page we may receive a commission.</t>
  </si>
  <si>
    <t>Room</t>
  </si>
  <si>
    <t>Item</t>
  </si>
  <si>
    <t>Price</t>
  </si>
  <si>
    <t>Qty</t>
  </si>
  <si>
    <t>Total Cost</t>
  </si>
  <si>
    <t>Option 1</t>
  </si>
  <si>
    <t>Option 2</t>
  </si>
  <si>
    <t>Option 3</t>
  </si>
  <si>
    <t>**The prices shown are for illustration only and were accurate at a point in time and may not be accurate today. Prices change daily.</t>
  </si>
  <si>
    <t xml:space="preserve">  LIVING ROOM</t>
  </si>
  <si>
    <t>Living Room</t>
  </si>
  <si>
    <t>Sofa</t>
  </si>
  <si>
    <t>Article</t>
  </si>
  <si>
    <t>Coffee table</t>
  </si>
  <si>
    <t>Wayfair</t>
  </si>
  <si>
    <t>Amazon</t>
  </si>
  <si>
    <t>End tables (set of 2)</t>
  </si>
  <si>
    <t>Accent table</t>
  </si>
  <si>
    <t>Entry table</t>
  </si>
  <si>
    <t>Walker Edison</t>
  </si>
  <si>
    <t>Area Rug (7'10"x10')</t>
  </si>
  <si>
    <t>Accent Chair</t>
  </si>
  <si>
    <t>Floor Lamp</t>
  </si>
  <si>
    <t>Table Lamps (set of 2)</t>
  </si>
  <si>
    <t>Tv stand</t>
  </si>
  <si>
    <t>Tv</t>
  </si>
  <si>
    <t>Walmart</t>
  </si>
  <si>
    <t>Throw pillow covers 20" (set of 2)</t>
  </si>
  <si>
    <t>Throw pillow inserts 20" (set of 2)</t>
  </si>
  <si>
    <t>Throw blanket</t>
  </si>
  <si>
    <t>Target</t>
  </si>
  <si>
    <t>Olive Tree (faux)</t>
  </si>
  <si>
    <t>Small Faux Plant</t>
  </si>
  <si>
    <t>Metal Artwork</t>
  </si>
  <si>
    <t>Canvas Artwork (32x48)</t>
  </si>
  <si>
    <t>Living Room Subtotal</t>
  </si>
  <si>
    <t xml:space="preserve">  BEDROOM</t>
  </si>
  <si>
    <t>Bedroom</t>
  </si>
  <si>
    <t>Bed frame - King</t>
  </si>
  <si>
    <t>Bed frame - Queen</t>
  </si>
  <si>
    <t>Bed frame - Full</t>
  </si>
  <si>
    <t>Mattress - King</t>
  </si>
  <si>
    <t>Mattress - Queen</t>
  </si>
  <si>
    <t>Mattress - Full</t>
  </si>
  <si>
    <t>Pillows (set of 2) - King</t>
  </si>
  <si>
    <t>Pillows (set of 2) - Queen</t>
  </si>
  <si>
    <t>Sheets set - King</t>
  </si>
  <si>
    <t>Sheets set - Queen</t>
  </si>
  <si>
    <t>Sheets set - Full</t>
  </si>
  <si>
    <t>Comforter - King</t>
  </si>
  <si>
    <t>Comforter - Queen</t>
  </si>
  <si>
    <t>Comforter - Full</t>
  </si>
  <si>
    <t>Mattress protector - King</t>
  </si>
  <si>
    <t>Mattress protector - Queen</t>
  </si>
  <si>
    <t>Mattress protector - Full</t>
  </si>
  <si>
    <t>Mattress encasement - King</t>
  </si>
  <si>
    <t>Mattress encasement - Queen</t>
  </si>
  <si>
    <t>Mattress encasement - Full</t>
  </si>
  <si>
    <t>Pillow protectors (set of 2) - King</t>
  </si>
  <si>
    <t>Pillow protectors (set of 2) - Queen</t>
  </si>
  <si>
    <t>Throw blanket - King</t>
  </si>
  <si>
    <t>Throw blanket - Queen</t>
  </si>
  <si>
    <t>Throw blanket - Full</t>
  </si>
  <si>
    <t>Nightstand</t>
  </si>
  <si>
    <t>Area rug (7'10"x10')</t>
  </si>
  <si>
    <t>Dresser/Closet</t>
  </si>
  <si>
    <t>Hangers (30 pack)</t>
  </si>
  <si>
    <t>Artwork</t>
  </si>
  <si>
    <t>Bedroom Subtotal</t>
  </si>
  <si>
    <t xml:space="preserve">  KITCHEN / DINING</t>
  </si>
  <si>
    <t>Kitchen / Dining</t>
  </si>
  <si>
    <t>Dining table</t>
  </si>
  <si>
    <t>Dining chairs (set of 4)</t>
  </si>
  <si>
    <t>Dining Set - Small</t>
  </si>
  <si>
    <t>Dish set</t>
  </si>
  <si>
    <t>Glasses</t>
  </si>
  <si>
    <t>Mugs</t>
  </si>
  <si>
    <t>Utensils set</t>
  </si>
  <si>
    <t>Pots/Pans set</t>
  </si>
  <si>
    <t>Knives</t>
  </si>
  <si>
    <t>Storage bowls</t>
  </si>
  <si>
    <t>Drawer organizer (small)</t>
  </si>
  <si>
    <t>Drawer organizer (large)</t>
  </si>
  <si>
    <t>Trash can</t>
  </si>
  <si>
    <t>Trash bags</t>
  </si>
  <si>
    <t>Cutting boards</t>
  </si>
  <si>
    <t>Colander</t>
  </si>
  <si>
    <t>Measuring cups (set of 2)</t>
  </si>
  <si>
    <t>Measuring spoons</t>
  </si>
  <si>
    <t>Sponges</t>
  </si>
  <si>
    <t>Dish soap</t>
  </si>
  <si>
    <t>Microwave</t>
  </si>
  <si>
    <t>Air Fryer</t>
  </si>
  <si>
    <t>Keurig</t>
  </si>
  <si>
    <t xml:space="preserve">Dining area rug (5'3"x7'1") </t>
  </si>
  <si>
    <t>Paper towels</t>
  </si>
  <si>
    <t>Paper towel holder</t>
  </si>
  <si>
    <t>Scissors</t>
  </si>
  <si>
    <t>Can opener</t>
  </si>
  <si>
    <t>Toaster</t>
  </si>
  <si>
    <t>Dish Towels</t>
  </si>
  <si>
    <t>Pizza Cutter</t>
  </si>
  <si>
    <t>Kitchen cleaner</t>
  </si>
  <si>
    <t>Fire extinguisher</t>
  </si>
  <si>
    <t>Bottle opener</t>
  </si>
  <si>
    <t>Dishwasher pods</t>
  </si>
  <si>
    <t>Kitchen / Dining Subtotal</t>
  </si>
  <si>
    <t xml:space="preserve">  BATHROOM</t>
  </si>
  <si>
    <t>Bathroom</t>
  </si>
  <si>
    <t>Shower Curtain</t>
  </si>
  <si>
    <t>Shower Liner</t>
  </si>
  <si>
    <t>Shower curtain hooks</t>
  </si>
  <si>
    <t>Towels</t>
  </si>
  <si>
    <t>Hand Towels</t>
  </si>
  <si>
    <t>Wash Cloths (4 pack)</t>
  </si>
  <si>
    <t>Bath Rug</t>
  </si>
  <si>
    <t>Bath Mat</t>
  </si>
  <si>
    <t>Plunger/Toilet brush combo</t>
  </si>
  <si>
    <t>Hand soap</t>
  </si>
  <si>
    <t>First aid kit</t>
  </si>
  <si>
    <t>trash bags</t>
  </si>
  <si>
    <t>Toilet Tissue</t>
  </si>
  <si>
    <t>Bathroom cleaner</t>
  </si>
  <si>
    <t>Over toilet storage rack</t>
  </si>
  <si>
    <t>Bathroom Subtotal</t>
  </si>
  <si>
    <t xml:space="preserve">  OFFICE</t>
  </si>
  <si>
    <t>Office</t>
  </si>
  <si>
    <t>Desk</t>
  </si>
  <si>
    <t>Chair</t>
  </si>
  <si>
    <t>Area rug (5'3"x7'1")</t>
  </si>
  <si>
    <t>Office Subtotal</t>
  </si>
  <si>
    <t xml:space="preserve">  OUTDOORS</t>
  </si>
  <si>
    <t>Outdoors</t>
  </si>
  <si>
    <t>Smart Deadbolt Lock</t>
  </si>
  <si>
    <t>Ring Doorbell Camera</t>
  </si>
  <si>
    <t>Welcome Mat</t>
  </si>
  <si>
    <t>Indoor/Outdoor Mat</t>
  </si>
  <si>
    <t>Outdoors Subtotal</t>
  </si>
  <si>
    <t xml:space="preserve">  MISC</t>
  </si>
  <si>
    <t>Misc</t>
  </si>
  <si>
    <t>Indoor doormat 17x30</t>
  </si>
  <si>
    <t>Laundry bags (set of 2)</t>
  </si>
  <si>
    <t>Laundry basket</t>
  </si>
  <si>
    <t>Vacuum Cleaner</t>
  </si>
  <si>
    <t>Iron</t>
  </si>
  <si>
    <t>Ironing Board</t>
  </si>
  <si>
    <t>Broom/Dust Pan</t>
  </si>
  <si>
    <t>Mop</t>
  </si>
  <si>
    <t>Bucket</t>
  </si>
  <si>
    <t>Swiffer</t>
  </si>
  <si>
    <t>Swiffer Refills (wet)</t>
  </si>
  <si>
    <t>Light Bulbs (8 pack)</t>
  </si>
  <si>
    <t>Air Freshener</t>
  </si>
  <si>
    <t>Internet router/modem</t>
  </si>
  <si>
    <t>T-mobile</t>
  </si>
  <si>
    <t>Fans (set of 2)</t>
  </si>
  <si>
    <t>Batteries (AA, AAA, 9v)</t>
  </si>
  <si>
    <t>Electric Screwdriver</t>
  </si>
  <si>
    <t>Misc Subtotal</t>
  </si>
  <si>
    <t>GRAND TOTAL</t>
  </si>
  <si>
    <t>NALSIE VENTURES — BUDGET SUMMARY</t>
  </si>
  <si>
    <t xml:space="preserve">  BUDGET ASSUMPTIONS</t>
  </si>
  <si>
    <t xml:space="preserve">  Unit Square Footage</t>
  </si>
  <si>
    <t>sq ft</t>
  </si>
  <si>
    <t xml:space="preserve">  Budget Rate</t>
  </si>
  <si>
    <t>$ / sq ft</t>
  </si>
  <si>
    <t xml:space="preserve">  Total Budget</t>
  </si>
  <si>
    <t xml:space="preserve">  SPENDING BY ROOM</t>
  </si>
  <si>
    <t>Spent</t>
  </si>
  <si>
    <t>% of Total</t>
  </si>
  <si>
    <t>Notes</t>
  </si>
  <si>
    <t xml:space="preserve">  Living Room</t>
  </si>
  <si>
    <t xml:space="preserve">  Bedroom</t>
  </si>
  <si>
    <t xml:space="preserve">  Kitchen / Dining</t>
  </si>
  <si>
    <t xml:space="preserve">  Bathroom</t>
  </si>
  <si>
    <t xml:space="preserve">  Office</t>
  </si>
  <si>
    <t xml:space="preserve">  Outdoors</t>
  </si>
  <si>
    <t xml:space="preserve">  Misc</t>
  </si>
  <si>
    <t>Total Spent</t>
  </si>
  <si>
    <t>100.0%</t>
  </si>
  <si>
    <t xml:space="preserve">  BUDGET vs. ACTUAL</t>
  </si>
  <si>
    <t xml:space="preserve">  Total Spent</t>
  </si>
  <si>
    <t xml:space="preserve">  Difference</t>
  </si>
  <si>
    <t xml:space="preserve">  Note: Blue cells in Furnishings List are editable inputs. Update sq footage in B4 to recalculate budget.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</si>
</sst>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\$#,##0.00"/>
    <numFmt numFmtId="165" formatCode="0.0%"/>
  </numFmts>
  <fonts count="22">
    <font>
      <sz val="11.0"/>
      <color theme="1"/>
      <name val="Calibri"/>
      <scheme val="minor"/>
    </font>
    <font>
      <b/>
      <sz val="14.0"/>
      <color rgb="FFFFFFFF"/>
      <name val="Arial"/>
    </font>
    <font>
      <b/>
      <u/>
      <sz val="14.0"/>
      <color rgb="FFFFFFFF"/>
      <name val="Arial"/>
    </font>
    <font/>
    <font>
      <color theme="1"/>
      <name val="Calibri"/>
      <scheme val="minor"/>
    </font>
    <font>
      <b/>
      <sz val="11.0"/>
      <color rgb="FF1C1C1C"/>
      <name val="Arial"/>
    </font>
    <font>
      <b/>
      <sz val="10.0"/>
      <color rgb="FFFFFFFF"/>
      <name val="Arial"/>
    </font>
    <font>
      <sz val="10.0"/>
      <color rgb="FF4A4A52"/>
      <name val="Arial"/>
    </font>
    <font>
      <sz val="11.0"/>
      <color theme="1"/>
      <name val="Calibri"/>
    </font>
    <font>
      <sz val="10.0"/>
      <color rgb="FF0000FF"/>
      <name val="Arial"/>
    </font>
    <font>
      <sz val="10.0"/>
      <color rgb="FF1C1C1C"/>
      <name val="Arial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b/>
      <sz val="10.0"/>
      <color rgb="FF1C1C1C"/>
      <name val="Arial"/>
    </font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b/>
      <sz val="11.0"/>
      <color rgb="FFFFFFFF"/>
      <name val="Arial"/>
    </font>
    <font>
      <i/>
      <sz val="9.0"/>
      <color rgb="FF4A4A52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C9DAF8"/>
        <bgColor rgb="FFC9DAF8"/>
      </patternFill>
    </fill>
    <fill>
      <patternFill patternType="solid">
        <fgColor rgb="FF4A86E8"/>
        <bgColor rgb="FF4A86E8"/>
      </patternFill>
    </fill>
    <fill>
      <patternFill patternType="solid">
        <fgColor rgb="FFFAF8F4"/>
        <bgColor rgb="FFFAF8F4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</fills>
  <borders count="20">
    <border/>
    <border>
      <left/>
      <top/>
      <bottom/>
    </border>
    <border>
      <top/>
      <bottom/>
    </border>
    <border>
      <right/>
      <top/>
      <bottom/>
    </border>
    <border>
      <left style="thin">
        <color rgb="FF888888"/>
      </left>
      <right style="thin">
        <color rgb="FF888888"/>
      </right>
      <bottom style="thin">
        <color rgb="FF888888"/>
      </bottom>
    </border>
    <border>
      <left style="thin">
        <color rgb="FFB8935A"/>
      </left>
      <top style="thin">
        <color rgb="FFB8935A"/>
      </top>
      <bottom style="thin">
        <color rgb="FFB8935A"/>
      </bottom>
    </border>
    <border>
      <top style="thin">
        <color rgb="FFB8935A"/>
      </top>
      <bottom style="thin">
        <color rgb="FFB8935A"/>
      </bottom>
    </border>
    <border>
      <right/>
      <top style="thin">
        <color rgb="FFB8935A"/>
      </top>
      <bottom style="thin">
        <color rgb="FFB8935A"/>
      </bottom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  <border>
      <left style="thin">
        <color rgb="FFD0D0D0"/>
      </left>
      <right style="thin">
        <color rgb="FFD0D0D0"/>
      </right>
      <top style="thin">
        <color rgb="FFD0D0D0"/>
      </top>
    </border>
    <border>
      <left style="thin">
        <color rgb="FFD0D0D0"/>
      </left>
      <right style="thin">
        <color rgb="FFD0D0D0"/>
      </right>
      <bottom style="thin">
        <color rgb="FFD0D0D0"/>
      </bottom>
    </border>
    <border>
      <left style="thin">
        <color rgb="FFD0D0D0"/>
      </left>
      <top style="thin">
        <color rgb="FFD0D0D0"/>
      </top>
      <bottom style="thin">
        <color rgb="FFD0D0D0"/>
      </bottom>
    </border>
    <border>
      <top style="thin">
        <color rgb="FFD0D0D0"/>
      </top>
      <bottom style="thin">
        <color rgb="FFD0D0D0"/>
      </bottom>
    </border>
    <border>
      <right style="thin">
        <color rgb="FFD0D0D0"/>
      </right>
      <top style="thin">
        <color rgb="FFD0D0D0"/>
      </top>
      <bottom style="thin">
        <color rgb="FFD0D0D0"/>
      </bottom>
    </border>
    <border>
      <left/>
      <right/>
      <top/>
      <bottom/>
    </border>
    <border>
      <left style="thin">
        <color rgb="FFB8935A"/>
      </left>
      <right style="thin">
        <color rgb="FFB8935A"/>
      </right>
      <top style="thin">
        <color rgb="FFB8935A"/>
      </top>
      <bottom style="thin">
        <color rgb="FFB8935A"/>
      </bottom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</border>
    <border>
      <left/>
      <top/>
    </border>
    <border>
      <top/>
    </border>
    <border>
      <right/>
      <top/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2" fontId="2" numFmtId="0" xfId="0" applyAlignment="1" applyBorder="1" applyFont="1">
      <alignment horizontal="center" readingOrder="0" shrinkToFit="0" vertical="center" wrapText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readingOrder="0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horizontal="center" readingOrder="0" shrinkToFit="0" vertical="center" wrapText="1"/>
    </xf>
    <xf borderId="5" fillId="4" fontId="6" numFmtId="0" xfId="0" applyAlignment="1" applyBorder="1" applyFill="1" applyFont="1">
      <alignment horizontal="left" shrinkToFit="0" vertical="center" wrapText="0"/>
    </xf>
    <xf borderId="6" fillId="0" fontId="3" numFmtId="0" xfId="0" applyBorder="1" applyFont="1"/>
    <xf borderId="7" fillId="0" fontId="3" numFmtId="0" xfId="0" applyBorder="1" applyFont="1"/>
    <xf borderId="8" fillId="5" fontId="7" numFmtId="0" xfId="0" applyAlignment="1" applyBorder="1" applyFill="1" applyFont="1">
      <alignment horizontal="left" shrinkToFit="0" vertical="center" wrapText="0"/>
    </xf>
    <xf borderId="8" fillId="5" fontId="8" numFmtId="0" xfId="0" applyAlignment="1" applyBorder="1" applyFont="1">
      <alignment readingOrder="0" shrinkToFit="0" vertical="bottom" wrapText="0"/>
    </xf>
    <xf borderId="8" fillId="5" fontId="9" numFmtId="164" xfId="0" applyAlignment="1" applyBorder="1" applyFont="1" applyNumberFormat="1">
      <alignment horizontal="right" readingOrder="0" shrinkToFit="0" vertical="center" wrapText="0"/>
    </xf>
    <xf borderId="8" fillId="5" fontId="9" numFmtId="0" xfId="0" applyAlignment="1" applyBorder="1" applyFont="1">
      <alignment horizontal="center" shrinkToFit="0" vertical="center" wrapText="0"/>
    </xf>
    <xf borderId="8" fillId="5" fontId="10" numFmtId="164" xfId="0" applyAlignment="1" applyBorder="1" applyFont="1" applyNumberFormat="1">
      <alignment horizontal="right" shrinkToFit="0" vertical="center" wrapText="0"/>
    </xf>
    <xf borderId="8" fillId="5" fontId="11" numFmtId="0" xfId="0" applyAlignment="1" applyBorder="1" applyFont="1">
      <alignment readingOrder="0" shrinkToFit="0" vertical="bottom" wrapText="0"/>
    </xf>
    <xf borderId="8" fillId="5" fontId="12" numFmtId="0" xfId="0" applyAlignment="1" applyBorder="1" applyFont="1">
      <alignment shrinkToFit="0" vertical="bottom" wrapText="0"/>
    </xf>
    <xf borderId="8" fillId="5" fontId="8" numFmtId="0" xfId="0" applyAlignment="1" applyBorder="1" applyFont="1">
      <alignment shrinkToFit="0" vertical="bottom" wrapText="0"/>
    </xf>
    <xf borderId="8" fillId="6" fontId="7" numFmtId="0" xfId="0" applyAlignment="1" applyBorder="1" applyFill="1" applyFont="1">
      <alignment horizontal="left" shrinkToFit="0" vertical="center" wrapText="0"/>
    </xf>
    <xf borderId="8" fillId="6" fontId="8" numFmtId="0" xfId="0" applyAlignment="1" applyBorder="1" applyFont="1">
      <alignment readingOrder="0" shrinkToFit="0" vertical="bottom" wrapText="0"/>
    </xf>
    <xf borderId="8" fillId="6" fontId="9" numFmtId="164" xfId="0" applyAlignment="1" applyBorder="1" applyFont="1" applyNumberFormat="1">
      <alignment horizontal="right" readingOrder="0" shrinkToFit="0" vertical="center" wrapText="0"/>
    </xf>
    <xf borderId="8" fillId="6" fontId="9" numFmtId="0" xfId="0" applyAlignment="1" applyBorder="1" applyFont="1">
      <alignment horizontal="center" shrinkToFit="0" vertical="center" wrapText="0"/>
    </xf>
    <xf borderId="8" fillId="6" fontId="10" numFmtId="164" xfId="0" applyAlignment="1" applyBorder="1" applyFont="1" applyNumberFormat="1">
      <alignment horizontal="right" shrinkToFit="0" vertical="center" wrapText="0"/>
    </xf>
    <xf borderId="8" fillId="6" fontId="13" numFmtId="0" xfId="0" applyAlignment="1" applyBorder="1" applyFont="1">
      <alignment readingOrder="0" shrinkToFit="0" vertical="bottom" wrapText="0"/>
    </xf>
    <xf borderId="9" fillId="6" fontId="8" numFmtId="0" xfId="0" applyAlignment="1" applyBorder="1" applyFont="1">
      <alignment readingOrder="0" shrinkToFit="0" vertical="bottom" wrapText="0"/>
    </xf>
    <xf borderId="10" fillId="6" fontId="14" numFmtId="0" xfId="0" applyAlignment="1" applyBorder="1" applyFont="1">
      <alignment readingOrder="0" shrinkToFit="0" vertical="bottom" wrapText="0"/>
    </xf>
    <xf borderId="9" fillId="6" fontId="8" numFmtId="0" xfId="0" applyAlignment="1" applyBorder="1" applyFont="1">
      <alignment shrinkToFit="0" vertical="bottom" wrapText="0"/>
    </xf>
    <xf borderId="9" fillId="6" fontId="15" numFmtId="0" xfId="0" applyAlignment="1" applyBorder="1" applyFont="1">
      <alignment shrinkToFit="0" vertical="bottom" wrapText="0"/>
    </xf>
    <xf borderId="11" fillId="3" fontId="16" numFmtId="0" xfId="0" applyAlignment="1" applyBorder="1" applyFont="1">
      <alignment horizontal="right" shrinkToFit="0" vertical="center" wrapText="0"/>
    </xf>
    <xf borderId="12" fillId="0" fontId="3" numFmtId="0" xfId="0" applyBorder="1" applyFont="1"/>
    <xf borderId="13" fillId="0" fontId="3" numFmtId="0" xfId="0" applyBorder="1" applyFont="1"/>
    <xf borderId="8" fillId="3" fontId="16" numFmtId="164" xfId="0" applyAlignment="1" applyBorder="1" applyFont="1" applyNumberFormat="1">
      <alignment horizontal="right" shrinkToFit="0" vertical="center" wrapText="0"/>
    </xf>
    <xf borderId="8" fillId="3" fontId="8" numFmtId="0" xfId="0" applyAlignment="1" applyBorder="1" applyFont="1">
      <alignment shrinkToFit="0" vertical="bottom" wrapText="0"/>
    </xf>
    <xf borderId="9" fillId="5" fontId="8" numFmtId="0" xfId="0" applyAlignment="1" applyBorder="1" applyFont="1">
      <alignment readingOrder="0" shrinkToFit="0" vertical="bottom" wrapText="0"/>
    </xf>
    <xf borderId="8" fillId="5" fontId="9" numFmtId="0" xfId="0" applyAlignment="1" applyBorder="1" applyFont="1">
      <alignment horizontal="center" readingOrder="0" shrinkToFit="0" vertical="center" wrapText="0"/>
    </xf>
    <xf borderId="9" fillId="5" fontId="17" numFmtId="0" xfId="0" applyAlignment="1" applyBorder="1" applyFont="1">
      <alignment readingOrder="0" shrinkToFit="0" vertical="bottom" wrapText="0"/>
    </xf>
    <xf borderId="9" fillId="5" fontId="18" numFmtId="0" xfId="0" applyAlignment="1" applyBorder="1" applyFont="1">
      <alignment shrinkToFit="0" vertical="bottom" wrapText="0"/>
    </xf>
    <xf borderId="9" fillId="5" fontId="8" numFmtId="0" xfId="0" applyAlignment="1" applyBorder="1" applyFont="1">
      <alignment shrinkToFit="0" vertical="bottom" wrapText="0"/>
    </xf>
    <xf borderId="9" fillId="6" fontId="19" numFmtId="0" xfId="0" applyAlignment="1" applyBorder="1" applyFont="1">
      <alignment readingOrder="0" shrinkToFit="0" vertical="bottom" wrapText="0"/>
    </xf>
    <xf borderId="9" fillId="6" fontId="8" numFmtId="0" xfId="0" applyAlignment="1" applyBorder="1" applyFont="1">
      <alignment readingOrder="0" shrinkToFit="0" vertical="bottom" wrapText="0"/>
    </xf>
    <xf borderId="8" fillId="6" fontId="9" numFmtId="0" xfId="0" applyAlignment="1" applyBorder="1" applyFont="1">
      <alignment horizontal="center" readingOrder="0" shrinkToFit="0" vertical="center" wrapText="0"/>
    </xf>
    <xf borderId="5" fillId="4" fontId="6" numFmtId="0" xfId="0" applyAlignment="1" applyBorder="1" applyFont="1">
      <alignment horizontal="left" readingOrder="0" shrinkToFit="0" vertical="center" wrapText="0"/>
    </xf>
    <xf borderId="8" fillId="5" fontId="8" numFmtId="0" xfId="0" applyAlignment="1" applyBorder="1" applyFont="1">
      <alignment readingOrder="0" shrinkToFit="0" vertical="bottom" wrapText="0"/>
    </xf>
    <xf borderId="11" fillId="3" fontId="16" numFmtId="0" xfId="0" applyAlignment="1" applyBorder="1" applyFont="1">
      <alignment horizontal="right" readingOrder="0" shrinkToFit="0" vertical="center" wrapText="0"/>
    </xf>
    <xf borderId="9" fillId="6" fontId="7" numFmtId="0" xfId="0" applyAlignment="1" applyBorder="1" applyFont="1">
      <alignment horizontal="left" shrinkToFit="0" vertical="center" wrapText="0"/>
    </xf>
    <xf borderId="9" fillId="6" fontId="9" numFmtId="164" xfId="0" applyAlignment="1" applyBorder="1" applyFont="1" applyNumberFormat="1">
      <alignment horizontal="right" readingOrder="0" shrinkToFit="0" vertical="center" wrapText="0"/>
    </xf>
    <xf borderId="9" fillId="6" fontId="9" numFmtId="0" xfId="0" applyAlignment="1" applyBorder="1" applyFont="1">
      <alignment horizontal="center" shrinkToFit="0" vertical="center" wrapText="0"/>
    </xf>
    <xf borderId="9" fillId="6" fontId="10" numFmtId="164" xfId="0" applyAlignment="1" applyBorder="1" applyFont="1" applyNumberFormat="1">
      <alignment horizontal="right" shrinkToFit="0" vertical="center" wrapText="0"/>
    </xf>
    <xf borderId="9" fillId="5" fontId="7" numFmtId="0" xfId="0" applyAlignment="1" applyBorder="1" applyFont="1">
      <alignment horizontal="left" shrinkToFit="0" vertical="center" wrapText="0"/>
    </xf>
    <xf borderId="9" fillId="5" fontId="9" numFmtId="164" xfId="0" applyAlignment="1" applyBorder="1" applyFont="1" applyNumberFormat="1">
      <alignment horizontal="right" readingOrder="0" shrinkToFit="0" vertical="center" wrapText="0"/>
    </xf>
    <xf borderId="9" fillId="5" fontId="9" numFmtId="0" xfId="0" applyAlignment="1" applyBorder="1" applyFont="1">
      <alignment horizontal="center" shrinkToFit="0" vertical="center" wrapText="0"/>
    </xf>
    <xf borderId="9" fillId="5" fontId="10" numFmtId="164" xfId="0" applyAlignment="1" applyBorder="1" applyFont="1" applyNumberFormat="1">
      <alignment horizontal="right" shrinkToFit="0" vertical="center" wrapText="0"/>
    </xf>
    <xf borderId="1" fillId="7" fontId="20" numFmtId="0" xfId="0" applyAlignment="1" applyBorder="1" applyFill="1" applyFont="1">
      <alignment horizontal="right" shrinkToFit="0" vertical="center" wrapText="0"/>
    </xf>
    <xf borderId="14" fillId="7" fontId="20" numFmtId="164" xfId="0" applyAlignment="1" applyBorder="1" applyFont="1" applyNumberFormat="1">
      <alignment horizontal="right" shrinkToFit="0" vertical="center" wrapText="0"/>
    </xf>
    <xf borderId="14" fillId="7" fontId="8" numFmtId="0" xfId="0" applyAlignment="1" applyBorder="1" applyFont="1">
      <alignment shrinkToFit="0" vertical="bottom" wrapText="0"/>
    </xf>
    <xf borderId="1" fillId="4" fontId="20" numFmtId="0" xfId="0" applyAlignment="1" applyBorder="1" applyFont="1">
      <alignment horizontal="left" shrinkToFit="0" vertical="center" wrapText="0"/>
    </xf>
    <xf borderId="8" fillId="5" fontId="10" numFmtId="0" xfId="0" applyAlignment="1" applyBorder="1" applyFont="1">
      <alignment horizontal="left" shrinkToFit="0" vertical="center" wrapText="0"/>
    </xf>
    <xf borderId="8" fillId="5" fontId="9" numFmtId="3" xfId="0" applyAlignment="1" applyBorder="1" applyFont="1" applyNumberFormat="1">
      <alignment horizontal="right" readingOrder="0" shrinkToFit="0" vertical="center" wrapText="0"/>
    </xf>
    <xf borderId="8" fillId="5" fontId="21" numFmtId="0" xfId="0" applyAlignment="1" applyBorder="1" applyFont="1">
      <alignment horizontal="left" shrinkToFit="0" vertical="center" wrapText="0"/>
    </xf>
    <xf borderId="8" fillId="6" fontId="10" numFmtId="0" xfId="0" applyAlignment="1" applyBorder="1" applyFont="1">
      <alignment horizontal="left" shrinkToFit="0" vertical="center" wrapText="0"/>
    </xf>
    <xf borderId="8" fillId="6" fontId="9" numFmtId="164" xfId="0" applyAlignment="1" applyBorder="1" applyFont="1" applyNumberFormat="1">
      <alignment horizontal="right" shrinkToFit="0" vertical="center" wrapText="0"/>
    </xf>
    <xf borderId="8" fillId="6" fontId="21" numFmtId="0" xfId="0" applyAlignment="1" applyBorder="1" applyFont="1">
      <alignment horizontal="left" shrinkToFit="0" vertical="center" wrapText="0"/>
    </xf>
    <xf borderId="8" fillId="6" fontId="8" numFmtId="0" xfId="0" applyAlignment="1" applyBorder="1" applyFont="1">
      <alignment shrinkToFit="0" vertical="bottom" wrapText="0"/>
    </xf>
    <xf borderId="8" fillId="7" fontId="6" numFmtId="0" xfId="0" applyAlignment="1" applyBorder="1" applyFont="1">
      <alignment horizontal="left" shrinkToFit="0" vertical="center" wrapText="0"/>
    </xf>
    <xf borderId="8" fillId="7" fontId="6" numFmtId="164" xfId="0" applyAlignment="1" applyBorder="1" applyFont="1" applyNumberFormat="1">
      <alignment horizontal="right" shrinkToFit="0" vertical="center" wrapText="0"/>
    </xf>
    <xf borderId="8" fillId="7" fontId="21" numFmtId="0" xfId="0" applyAlignment="1" applyBorder="1" applyFont="1">
      <alignment horizontal="left" shrinkToFit="0" vertical="center" wrapText="0"/>
    </xf>
    <xf borderId="8" fillId="7" fontId="8" numFmtId="0" xfId="0" applyAlignment="1" applyBorder="1" applyFont="1">
      <alignment shrinkToFit="0" vertical="bottom" wrapText="0"/>
    </xf>
    <xf borderId="15" fillId="3" fontId="16" numFmtId="0" xfId="0" applyAlignment="1" applyBorder="1" applyFont="1">
      <alignment horizontal="left" shrinkToFit="0" vertical="center" wrapText="0"/>
    </xf>
    <xf borderId="15" fillId="3" fontId="16" numFmtId="0" xfId="0" applyAlignment="1" applyBorder="1" applyFont="1">
      <alignment horizontal="center" shrinkToFit="0" vertical="center" wrapText="0"/>
    </xf>
    <xf borderId="8" fillId="5" fontId="10" numFmtId="165" xfId="0" applyAlignment="1" applyBorder="1" applyFont="1" applyNumberFormat="1">
      <alignment horizontal="center" shrinkToFit="0" vertical="center" wrapText="0"/>
    </xf>
    <xf borderId="8" fillId="6" fontId="10" numFmtId="165" xfId="0" applyAlignment="1" applyBorder="1" applyFont="1" applyNumberFormat="1">
      <alignment horizontal="center" shrinkToFit="0" vertical="center" wrapText="0"/>
    </xf>
    <xf borderId="16" fillId="7" fontId="6" numFmtId="0" xfId="0" applyAlignment="1" applyBorder="1" applyFont="1">
      <alignment horizontal="left" readingOrder="0" shrinkToFit="0" vertical="center" wrapText="0"/>
    </xf>
    <xf borderId="16" fillId="7" fontId="6" numFmtId="164" xfId="0" applyAlignment="1" applyBorder="1" applyFont="1" applyNumberFormat="1">
      <alignment horizontal="right" shrinkToFit="0" vertical="center" wrapText="0"/>
    </xf>
    <xf borderId="16" fillId="7" fontId="6" numFmtId="165" xfId="0" applyAlignment="1" applyBorder="1" applyFont="1" applyNumberFormat="1">
      <alignment horizontal="center" shrinkToFit="0" vertical="center" wrapText="0"/>
    </xf>
    <xf borderId="16" fillId="7" fontId="8" numFmtId="0" xfId="0" applyAlignment="1" applyBorder="1" applyFont="1">
      <alignment shrinkToFit="0" vertical="bottom" wrapText="0"/>
    </xf>
    <xf borderId="17" fillId="4" fontId="20" numFmtId="0" xfId="0" applyAlignment="1" applyBorder="1" applyFont="1">
      <alignment horizontal="left" shrinkToFit="0" vertical="center" wrapText="0"/>
    </xf>
    <xf borderId="18" fillId="0" fontId="3" numFmtId="0" xfId="0" applyBorder="1" applyFont="1"/>
    <xf borderId="19" fillId="0" fontId="3" numFmtId="0" xfId="0" applyBorder="1" applyFont="1"/>
    <xf borderId="8" fillId="0" fontId="5" numFmtId="0" xfId="0" applyAlignment="1" applyBorder="1" applyFont="1">
      <alignment horizontal="left" shrinkToFit="0" vertical="center" wrapText="0"/>
    </xf>
    <xf borderId="8" fillId="0" fontId="5" numFmtId="164" xfId="0" applyAlignment="1" applyBorder="1" applyFont="1" applyNumberFormat="1">
      <alignment horizontal="right" shrinkToFit="0" vertical="center" wrapText="0"/>
    </xf>
    <xf borderId="8" fillId="0" fontId="8" numFmtId="0" xfId="0" applyAlignment="1" applyBorder="1" applyFont="1">
      <alignment shrinkToFit="0" vertical="bottom" wrapText="0"/>
    </xf>
    <xf borderId="0" fillId="0" fontId="21" numFmtId="0" xfId="0" applyAlignment="1" applyFont="1">
      <alignment horizontal="left" shrinkToFit="0" vertical="center" wrapText="0"/>
    </xf>
  </cellXfs>
  <cellStyles count="1">
    <cellStyle xfId="0" name="Normal" builtinId="0"/>
  </cellStyles>
  <dxfs count="2">
    <dxf>
      <font>
        <b/>
        <sz val="11.0"/>
        <color rgb="FF276221"/>
        <name val="Arial"/>
      </font>
      <fill>
        <patternFill patternType="solid">
          <fgColor rgb="FFC6EFCE"/>
          <bgColor rgb="FFC6EFCE"/>
        </patternFill>
      </fill>
      <border/>
    </dxf>
    <dxf>
      <font>
        <b/>
        <sz val="11.0"/>
        <color rgb="FF9C0006"/>
        <name val="Arial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66725" cy="457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amzn.to/4nQDfhK" TargetMode="External"/><Relationship Id="rId190" Type="http://schemas.openxmlformats.org/officeDocument/2006/relationships/hyperlink" Target="https://amzn.to/3REaw3q" TargetMode="External"/><Relationship Id="rId42" Type="http://schemas.openxmlformats.org/officeDocument/2006/relationships/hyperlink" Target="https://www.qksrv.net/links/101141571/type/am/sid/mtr-showroom-72194/https://www.wayfair.com/bed-bath/pdp/wayfair-sleep-cooling-down-alternative-gel-fiber-bed-pillows-w006217529.html?piid=1120041484" TargetMode="External"/><Relationship Id="rId41" Type="http://schemas.openxmlformats.org/officeDocument/2006/relationships/hyperlink" Target="https://amzn.to/4vbAI49" TargetMode="External"/><Relationship Id="rId44" Type="http://schemas.openxmlformats.org/officeDocument/2006/relationships/hyperlink" Target="https://www.qksrv.net/links/101141571/type/am/sid/mtr-showroom-72194/https://www.wayfair.com/bed-bath/pdp/wayfair-sleep-cooling-down-alternative-gel-fiber-bed-pillows-w006217529.html?piid=1120041485" TargetMode="External"/><Relationship Id="rId43" Type="http://schemas.openxmlformats.org/officeDocument/2006/relationships/hyperlink" Target="https://amzn.to/4uXOLdo" TargetMode="External"/><Relationship Id="rId46" Type="http://schemas.openxmlformats.org/officeDocument/2006/relationships/hyperlink" Target="https://amzn.to/4v6tEFR" TargetMode="External"/><Relationship Id="rId45" Type="http://schemas.openxmlformats.org/officeDocument/2006/relationships/hyperlink" Target="https://amzn.to/42OzOhR" TargetMode="External"/><Relationship Id="rId191" Type="http://schemas.openxmlformats.org/officeDocument/2006/relationships/drawing" Target="../drawings/drawing1.xml"/><Relationship Id="rId107" Type="http://schemas.openxmlformats.org/officeDocument/2006/relationships/hyperlink" Target="https://amzn.to/42QMLHS" TargetMode="External"/><Relationship Id="rId106" Type="http://schemas.openxmlformats.org/officeDocument/2006/relationships/hyperlink" Target="https://amzn.to/4uEnlcw" TargetMode="External"/><Relationship Id="rId105" Type="http://schemas.openxmlformats.org/officeDocument/2006/relationships/hyperlink" Target="https://www.target.com/p/45l-rectangular-step-trash-can-silver-brightroom-8482/-/A-83279885" TargetMode="External"/><Relationship Id="rId104" Type="http://schemas.openxmlformats.org/officeDocument/2006/relationships/hyperlink" Target="https://amzn.to/4wLWdtG" TargetMode="External"/><Relationship Id="rId109" Type="http://schemas.openxmlformats.org/officeDocument/2006/relationships/hyperlink" Target="https://amzn.to/4eZNOfX" TargetMode="External"/><Relationship Id="rId108" Type="http://schemas.openxmlformats.org/officeDocument/2006/relationships/hyperlink" Target="https://amzn.to/4vqplFF" TargetMode="External"/><Relationship Id="rId48" Type="http://schemas.openxmlformats.org/officeDocument/2006/relationships/hyperlink" Target="https://amzn.to/4vqSY9R" TargetMode="External"/><Relationship Id="rId187" Type="http://schemas.openxmlformats.org/officeDocument/2006/relationships/hyperlink" Target="https://www.target.com/p/lasko-floor-cyclone-fan-without-remote/-/A-87144374" TargetMode="External"/><Relationship Id="rId47" Type="http://schemas.openxmlformats.org/officeDocument/2006/relationships/hyperlink" Target="https://amzn.to/4tQkXOM" TargetMode="External"/><Relationship Id="rId186" Type="http://schemas.openxmlformats.org/officeDocument/2006/relationships/hyperlink" Target="https://amzn.to/4up2euL" TargetMode="External"/><Relationship Id="rId185" Type="http://schemas.openxmlformats.org/officeDocument/2006/relationships/hyperlink" Target="https://www.t-mobile.com/business/solutions/business-internet-services/small-business-internet" TargetMode="External"/><Relationship Id="rId49" Type="http://schemas.openxmlformats.org/officeDocument/2006/relationships/hyperlink" Target="https://amzn.to/49hohuW" TargetMode="External"/><Relationship Id="rId184" Type="http://schemas.openxmlformats.org/officeDocument/2006/relationships/hyperlink" Target="https://www.target.com/p/glade-plugins-scented-oil-air-freshener-refills-sheer-vanilla-embrace-1-34oz-2ct/-/A-12973441" TargetMode="External"/><Relationship Id="rId103" Type="http://schemas.openxmlformats.org/officeDocument/2006/relationships/hyperlink" Target="https://www.target.com/p/5-compartment-plastic-plastic-drawer-organizer-gray-brightroom-8482/-/A-87713038" TargetMode="External"/><Relationship Id="rId102" Type="http://schemas.openxmlformats.org/officeDocument/2006/relationships/hyperlink" Target="https://amzn.to/3Pz5Tao" TargetMode="External"/><Relationship Id="rId101" Type="http://schemas.openxmlformats.org/officeDocument/2006/relationships/hyperlink" Target="https://www.target.com/p/10pc-plastic-mixing-bowl-set-with-lids-blue-room-essentials-8482/-/A-94336450" TargetMode="External"/><Relationship Id="rId189" Type="http://schemas.openxmlformats.org/officeDocument/2006/relationships/hyperlink" Target="https://www.target.com/p/energizer-max-9v-batteries-2pk-alkaline-battery/-/A-13738744" TargetMode="External"/><Relationship Id="rId100" Type="http://schemas.openxmlformats.org/officeDocument/2006/relationships/hyperlink" Target="https://www.target.com/p/set-of-3-plastic-mixing-bowl-set-with-lids-cream-figmint-8482/-/A-87707272" TargetMode="External"/><Relationship Id="rId188" Type="http://schemas.openxmlformats.org/officeDocument/2006/relationships/hyperlink" Target="https://amzn.to/49cTD64" TargetMode="External"/><Relationship Id="rId31" Type="http://schemas.openxmlformats.org/officeDocument/2006/relationships/hyperlink" Target="https://www.qksrv.net/links/101141571/type/am/sid/mtr-showroom-72194/https://www.wayfair.com/furniture/pdp/17-stories-wykeisha-platform-bed-w010928183.html?piid=1180905692%2C1173018733" TargetMode="External"/><Relationship Id="rId30" Type="http://schemas.openxmlformats.org/officeDocument/2006/relationships/hyperlink" Target="https://www.qksrv.net/links/101141571/type/am/sid/mtr-showroom-72194/https://www.wayfair.com/furniture/pdp/wade-logan-avren-oriental-vintage-style-metal-platform-bed-w011206436.html?piid=1975530969%2C1975530982" TargetMode="External"/><Relationship Id="rId33" Type="http://schemas.openxmlformats.org/officeDocument/2006/relationships/hyperlink" Target="https://www.qksrv.net/links/101141571/type/am/sid/mtr-showroom-1-52967/https://www.wayfair.com/furniture/pdp/17-stories-wykeisha-platform-bed-w010928183.html?piid=1205063143%2C1180905693" TargetMode="External"/><Relationship Id="rId183" Type="http://schemas.openxmlformats.org/officeDocument/2006/relationships/hyperlink" Target="https://www.target.com/p/glade-plugins-scented-oil-air-freshener-warmer-2ct/-/A-16761912" TargetMode="External"/><Relationship Id="rId32" Type="http://schemas.openxmlformats.org/officeDocument/2006/relationships/hyperlink" Target="https://www.qksrv.net/links/101141571/type/am/sid/mtr-showroom-72194/https://www.wayfair.com/furniture/pdp/steelside-marilee-wood-and-black-metal-frame-bed-with-headboard-w005097038.html?piid=534168156%2C418786547" TargetMode="External"/><Relationship Id="rId182" Type="http://schemas.openxmlformats.org/officeDocument/2006/relationships/hyperlink" Target="https://amzn.to/4v4J90Q" TargetMode="External"/><Relationship Id="rId35" Type="http://schemas.openxmlformats.org/officeDocument/2006/relationships/hyperlink" Target="https://amzn.to/4dYmU78" TargetMode="External"/><Relationship Id="rId181" Type="http://schemas.openxmlformats.org/officeDocument/2006/relationships/hyperlink" Target="https://www.target.com/p/philips-led-60w-frosted-daylight-non-dim-a19-8p-non-t20/-/A-90121326" TargetMode="External"/><Relationship Id="rId34" Type="http://schemas.openxmlformats.org/officeDocument/2006/relationships/hyperlink" Target="https://www.qksrv.net/links/101141571/type/am/sid/mtr-showroom-72194/https://www.wayfair.com/furniture/pdp/steelside-marilee-wood-and-black-metal-frame-bed-with-headboard-w005097038.html?piid=534168157%2C418786547" TargetMode="External"/><Relationship Id="rId180" Type="http://schemas.openxmlformats.org/officeDocument/2006/relationships/hyperlink" Target="https://amzn.to/4fxVeHq" TargetMode="External"/><Relationship Id="rId37" Type="http://schemas.openxmlformats.org/officeDocument/2006/relationships/hyperlink" Target="https://www.qksrv.net/links/101141571/type/am/sid/mtr-showroom-72194/https://www.wayfair.com/bed-bath/pdp/sleep-by-wayfair-medium-memory-foam-mattress-w005834749.html?piid=1691080131%2C1611843115" TargetMode="External"/><Relationship Id="rId176" Type="http://schemas.openxmlformats.org/officeDocument/2006/relationships/hyperlink" Target="https://amzn.to/4eZUk6p" TargetMode="External"/><Relationship Id="rId36" Type="http://schemas.openxmlformats.org/officeDocument/2006/relationships/hyperlink" Target="https://www.qksrv.net/links/101141571/type/am/sid/mtr-showroom-72194/https://www.wayfair.com/bed-bath/pdp/wayfair-sleep-12-medium-cooling-gel-memory-foam-mattress-w001771742.html?piid=1617056087" TargetMode="External"/><Relationship Id="rId175" Type="http://schemas.openxmlformats.org/officeDocument/2006/relationships/hyperlink" Target="https://www.target.com/p/libman-all-purpose-cleaning-bucket/-/A-95282083" TargetMode="External"/><Relationship Id="rId39" Type="http://schemas.openxmlformats.org/officeDocument/2006/relationships/hyperlink" Target="https://www.qksrv.net/links/101141571/type/am/sid/mtr-showroom-72194/https://www.wayfair.com/bed-bath/pdp/wayfair-sleep-12-medium-cooling-gel-memory-foam-mattress-w001771742.html?piid=1617056085" TargetMode="External"/><Relationship Id="rId174" Type="http://schemas.openxmlformats.org/officeDocument/2006/relationships/hyperlink" Target="https://www.target.com/p/libman-nitty-gritty-roller-mop/-/A-16972594" TargetMode="External"/><Relationship Id="rId38" Type="http://schemas.openxmlformats.org/officeDocument/2006/relationships/hyperlink" Target="https://amzn.to/4v3OANF" TargetMode="External"/><Relationship Id="rId173" Type="http://schemas.openxmlformats.org/officeDocument/2006/relationships/hyperlink" Target="https://www.target.com/p/libman-large-precision-angle-broom-with-dustpan/-/A-16972603" TargetMode="External"/><Relationship Id="rId179" Type="http://schemas.openxmlformats.org/officeDocument/2006/relationships/hyperlink" Target="https://www.target.com/p/swiffer-sweeper-wet-mopping-cloths-refills-fresh-scent-12ct/-/A-13051915" TargetMode="External"/><Relationship Id="rId178" Type="http://schemas.openxmlformats.org/officeDocument/2006/relationships/hyperlink" Target="https://amzn.to/4uu77mw" TargetMode="External"/><Relationship Id="rId177" Type="http://schemas.openxmlformats.org/officeDocument/2006/relationships/hyperlink" Target="https://www.target.com/p/swiffer-sweep-38-mop-starter-kit-9ct/-/A-94161833" TargetMode="External"/><Relationship Id="rId20" Type="http://schemas.openxmlformats.org/officeDocument/2006/relationships/hyperlink" Target="https://www.qksrv.net/links/101141571/type/am/sid/mtr-showroom-72194/https://www.wayfair.com/home/pdp/nordeco-home-boucle-ottoman-decorative-pillow-covers-farmhouse-boho-corduroy-cushion-cover-w100768659.html?redir=w100768659&amp;rtype=8&amp;piid=1885217808%2C1885217814" TargetMode="External"/><Relationship Id="rId22" Type="http://schemas.openxmlformats.org/officeDocument/2006/relationships/hyperlink" Target="https://amzn.to/4dLytNT" TargetMode="External"/><Relationship Id="rId21" Type="http://schemas.openxmlformats.org/officeDocument/2006/relationships/hyperlink" Target="https://www.qksrv.net/links/101141571/type/am/sid/mtr-showroom-72194/https://www.wayfair.com/home/pdp/basics-by-wayfair-wayfair-basics-didomenico-pillow-insert-w011315039.html?piid=92511437" TargetMode="External"/><Relationship Id="rId24" Type="http://schemas.openxmlformats.org/officeDocument/2006/relationships/hyperlink" Target="https://www.target.com/p/chenille-knit-throw-blanket-with-faux-shearling-reverse-ivory-threshold-8482/-/A-94339856" TargetMode="External"/><Relationship Id="rId23" Type="http://schemas.openxmlformats.org/officeDocument/2006/relationships/hyperlink" Target="https://www.qksrv.net/links/101141571/type/am/sid/mtr-showroom-72194/https://www.wayfair.com/decor-pillows/pdp/nestl-cut-plush-cozy-throw-blanket-fuzzy-warm-fleece-bed-blankets-throws-for-sofa-bed-and-couch-gstl1063.html?piid=102518345%2C110355222" TargetMode="External"/><Relationship Id="rId129" Type="http://schemas.openxmlformats.org/officeDocument/2006/relationships/hyperlink" Target="https://www.target.com/p/clorox-disinfecting-all-purpose-cleaner-32-fl-oz/-/A-81428793" TargetMode="External"/><Relationship Id="rId128" Type="http://schemas.openxmlformats.org/officeDocument/2006/relationships/hyperlink" Target="https://amzn.to/4tQNsfa" TargetMode="External"/><Relationship Id="rId127" Type="http://schemas.openxmlformats.org/officeDocument/2006/relationships/hyperlink" Target="https://amzn.to/4dLLSpb" TargetMode="External"/><Relationship Id="rId126" Type="http://schemas.openxmlformats.org/officeDocument/2006/relationships/hyperlink" Target="https://amzn.to/4f43Sx8" TargetMode="External"/><Relationship Id="rId26" Type="http://schemas.openxmlformats.org/officeDocument/2006/relationships/hyperlink" Target="https://www.qksrv.net/links/101141571/type/am/sid/mtr-showroom-1-52967/https://www.wayfair.com/home/pdp/primrue-artificial-eucalyptus-plant-in-pot-w010023576.html" TargetMode="External"/><Relationship Id="rId121" Type="http://schemas.openxmlformats.org/officeDocument/2006/relationships/hyperlink" Target="https://www.target.com/p/value-wire-black-paper-towel-holder-black-room-essentials-8482/-/A-94898569" TargetMode="External"/><Relationship Id="rId25" Type="http://schemas.openxmlformats.org/officeDocument/2006/relationships/hyperlink" Target="https://www.qksrv.net/links/101141571/type/am/sid/mtr-showroom-72194/https://www.wayfair.com/home/pdp/primrue-adcock-faux-olive-tree-in-white-planter-lifelike-fake-olive-plant-for-indoor-and-outdoor-decor-w100720858.html?piid=107834265" TargetMode="External"/><Relationship Id="rId120" Type="http://schemas.openxmlformats.org/officeDocument/2006/relationships/hyperlink" Target="https://amzn.to/3RmUomY" TargetMode="External"/><Relationship Id="rId28" Type="http://schemas.openxmlformats.org/officeDocument/2006/relationships/hyperlink" Target="https://www.qksrv.net/links/101141571/type/am/sid/mtr-showroom-72194/https://www.wayfair.com/decor-pillows/pdp/steelside-cool-grey-horizon-i-wrapped-canvas-print-w006168088.html?piid=1673915567" TargetMode="External"/><Relationship Id="rId27" Type="http://schemas.openxmlformats.org/officeDocument/2006/relationships/hyperlink" Target="https://www.qksrv.net/links/101141571/type/am/sid/mtr-showroom-72194/https://www.wayfair.com/decor-pillows/pdp/kelly-clarkson-home-metal-scroll-home-wall-decor-with-embossed-details-bgls4073.html?piid=109405659" TargetMode="External"/><Relationship Id="rId125" Type="http://schemas.openxmlformats.org/officeDocument/2006/relationships/hyperlink" Target="https://amzn.to/43p6Sgm" TargetMode="External"/><Relationship Id="rId29" Type="http://schemas.openxmlformats.org/officeDocument/2006/relationships/hyperlink" Target="https://www.qksrv.net/links/101141571/type/am/sid/mtr-showroom-1-52967/https://www.wayfair.com/decor-pillows/pdp/wade-logan-gold-rush-v1-wrapped-canvas-painting-print-w000362047.html?piid%5B0%5D=405219366" TargetMode="External"/><Relationship Id="rId124" Type="http://schemas.openxmlformats.org/officeDocument/2006/relationships/hyperlink" Target="https://amzn.to/4vb8iqV" TargetMode="External"/><Relationship Id="rId123" Type="http://schemas.openxmlformats.org/officeDocument/2006/relationships/hyperlink" Target="https://amzn.to/4e1zwKA" TargetMode="External"/><Relationship Id="rId122" Type="http://schemas.openxmlformats.org/officeDocument/2006/relationships/hyperlink" Target="https://amzn.to/4v38uIq" TargetMode="External"/><Relationship Id="rId95" Type="http://schemas.openxmlformats.org/officeDocument/2006/relationships/hyperlink" Target="https://www.target.com/p/17oz-stoneware-avesta-mug-threshold-8482/-/A-17471571" TargetMode="External"/><Relationship Id="rId94" Type="http://schemas.openxmlformats.org/officeDocument/2006/relationships/hyperlink" Target="https://www.target.com/p/16-8-fl-oz-4pk-glass-telford-tall-tumblers-threshold-8482/-/A-14646182" TargetMode="External"/><Relationship Id="rId97" Type="http://schemas.openxmlformats.org/officeDocument/2006/relationships/hyperlink" Target="https://amzn.to/4fDyg1u" TargetMode="External"/><Relationship Id="rId96" Type="http://schemas.openxmlformats.org/officeDocument/2006/relationships/hyperlink" Target="https://amzn.to/43nBUoX" TargetMode="External"/><Relationship Id="rId11" Type="http://schemas.openxmlformats.org/officeDocument/2006/relationships/hyperlink" Target="https://www.qksrv.net/links/101141571/type/am/sid/mtr-showroom-72194/https://www.wayfair.com/rugs/pdp/wade-logan-calvo-ivoryoff-white-area-rug-w011370556.html?piid=1162443225" TargetMode="External"/><Relationship Id="rId99" Type="http://schemas.openxmlformats.org/officeDocument/2006/relationships/hyperlink" Target="https://www.target.com/p/goodcook-ready-4pc-triple-rivet-steak-knife-set/-/A-85689582" TargetMode="External"/><Relationship Id="rId10" Type="http://schemas.openxmlformats.org/officeDocument/2006/relationships/hyperlink" Target="https://www.qksrv.net/links/101141571/type/am/sid/mtr-showroom-1-52967/https://www.wayfair.com/rugs/pdp/desoto-oriental-creamgray-area-rug-w001859876.html?piid%5B0%5D=1302387832" TargetMode="External"/><Relationship Id="rId98" Type="http://schemas.openxmlformats.org/officeDocument/2006/relationships/hyperlink" Target="https://www.target.com/p/t-fal-12pc-simply-cook-nonstick-cookware-set-charcoal-black/-/A-51073202" TargetMode="External"/><Relationship Id="rId13" Type="http://schemas.openxmlformats.org/officeDocument/2006/relationships/hyperlink" Target="https://www.qksrv.net/links/101141571/type/am/sid/mtr-showroom-1-52967/https://www.wayfair.com/furniture/pdp/sand-stable-hertford-26-wide-mid-century-upholstered-solid-wood-accent-chair-with-an-extra-pillow-hghm1255.html?piid%5B0%5D=88837588" TargetMode="External"/><Relationship Id="rId12" Type="http://schemas.openxmlformats.org/officeDocument/2006/relationships/hyperlink" Target="https://www.qksrv.net/links/101141571/type/am/sid/mtr-showroom-72194/https://www.wayfair.com/furniture/pdp/george-oliver-robertia-upholstered-armchair-accent-chair-with-tufted-back-coxz1700.html?piid=105526516" TargetMode="External"/><Relationship Id="rId91" Type="http://schemas.openxmlformats.org/officeDocument/2006/relationships/hyperlink" Target="https://www.target.com/p/12pc-stoneware-avesta-dinnerware-set-white-threshold-8482/-/A-53133560" TargetMode="External"/><Relationship Id="rId90" Type="http://schemas.openxmlformats.org/officeDocument/2006/relationships/hyperlink" Target="https://amzn.to/49efcTJ" TargetMode="External"/><Relationship Id="rId93" Type="http://schemas.openxmlformats.org/officeDocument/2006/relationships/hyperlink" Target="https://www.target.com/p/12-5-fl-oz-4pk-glass-telford-short-tumblers-threshold-8482/-/A-16814316" TargetMode="External"/><Relationship Id="rId92" Type="http://schemas.openxmlformats.org/officeDocument/2006/relationships/hyperlink" Target="https://amzn.to/4dqoQFj" TargetMode="External"/><Relationship Id="rId118" Type="http://schemas.openxmlformats.org/officeDocument/2006/relationships/hyperlink" Target="https://www.target.com/p/keurig-k-mini-mate-single-serve-k-cup-pod-coffee-maker-black/-/A-94469587" TargetMode="External"/><Relationship Id="rId117" Type="http://schemas.openxmlformats.org/officeDocument/2006/relationships/hyperlink" Target="https://amzn.to/4dICYbU" TargetMode="External"/><Relationship Id="rId116" Type="http://schemas.openxmlformats.org/officeDocument/2006/relationships/hyperlink" Target="https://amzn.to/4dFbO5s" TargetMode="External"/><Relationship Id="rId115" Type="http://schemas.openxmlformats.org/officeDocument/2006/relationships/hyperlink" Target="https://www.target.com/p/black-decker-1-1-cu-ft-1000w-microwave-oven-stainless-steel-black/-/A-80040117" TargetMode="External"/><Relationship Id="rId119" Type="http://schemas.openxmlformats.org/officeDocument/2006/relationships/hyperlink" Target="https://www.qksrv.net/links/101141571/type/am/sid/mtr-showroom-1-52967/https://www.wayfair.com/rugs/pdp/mistana-shyann-gray-area-rug-w001908723.html?piid=87289001" TargetMode="External"/><Relationship Id="rId15" Type="http://schemas.openxmlformats.org/officeDocument/2006/relationships/hyperlink" Target="https://www.qksrv.net/links/101141571/type/am/sid/mtr-showroom-72194/https://www.wayfair.com/lighting/pdp/dakota-fields-amarchand-2475modern-ceramic-lamp-for-living-room-bedroom-bedside-table-bulb-not-included-w009255190.html" TargetMode="External"/><Relationship Id="rId110" Type="http://schemas.openxmlformats.org/officeDocument/2006/relationships/hyperlink" Target="https://amzn.to/4eYvJyN" TargetMode="External"/><Relationship Id="rId14" Type="http://schemas.openxmlformats.org/officeDocument/2006/relationships/hyperlink" Target="https://www.qksrv.net/links/101141571/type/am/sid/mtr-showroom-72194/https://www.wayfair.com/lighting/pdp/george-oliver-cailidh-70-arched-floor-lamp-w004192092.html?piid=159627644" TargetMode="External"/><Relationship Id="rId17" Type="http://schemas.openxmlformats.org/officeDocument/2006/relationships/hyperlink" Target="https://walkeredison.com/collections/sale/products/58-sliding-barn-door-modern-farmhouse-wood-tv-stand?variant=39311007580226" TargetMode="External"/><Relationship Id="rId16" Type="http://schemas.openxmlformats.org/officeDocument/2006/relationships/hyperlink" Target="https://www.qksrv.net/links/101141571/type/am/sid/mtr-showroom-72194/https://www.wayfair.com/furniture/pdp/latitude-run-chabot-tv-stand-for-tvs-up-to-78-w005527435.html?piid=1588168839" TargetMode="External"/><Relationship Id="rId19" Type="http://schemas.openxmlformats.org/officeDocument/2006/relationships/hyperlink" Target="https://www.walmart.com/ip/TCL-Google-TV-55Q51K/14566603957?classType=REGULAR&amp;from=/search" TargetMode="External"/><Relationship Id="rId114" Type="http://schemas.openxmlformats.org/officeDocument/2006/relationships/hyperlink" Target="https://www.target.com/p/dawn-ultra-dishwashing-liquid-dish-soap-original-scent-7-5-fl-oz/-/A-87877054" TargetMode="External"/><Relationship Id="rId18" Type="http://schemas.openxmlformats.org/officeDocument/2006/relationships/hyperlink" Target="https://walkeredison.com/collections/media-consoles/products/noah-mid-century-modern-angular-tv-stand-collection?page=1&amp;variant=40289369030722" TargetMode="External"/><Relationship Id="rId113" Type="http://schemas.openxmlformats.org/officeDocument/2006/relationships/hyperlink" Target="https://amzn.to/4wQHaPC" TargetMode="External"/><Relationship Id="rId112" Type="http://schemas.openxmlformats.org/officeDocument/2006/relationships/hyperlink" Target="https://www.target.com/p/scotch-brite-heavy-duty-scrub-sponges-3ct/-/A-76165590" TargetMode="External"/><Relationship Id="rId111" Type="http://schemas.openxmlformats.org/officeDocument/2006/relationships/hyperlink" Target="https://amzn.to/42RAvXG" TargetMode="External"/><Relationship Id="rId84" Type="http://schemas.openxmlformats.org/officeDocument/2006/relationships/hyperlink" Target="https://walkeredison.com/products/brennan-72-solid-wood-trestle-dining-table?variant=39310999617602" TargetMode="External"/><Relationship Id="rId83" Type="http://schemas.openxmlformats.org/officeDocument/2006/relationships/hyperlink" Target="https://www.qksrv.net/links/101141571/type/am/sid/mtr-showroom-1-52967/https://www.wayfair.com/decor-pillows/pdp/wade-logan-orange-blue-line-art-abstract-expressionism-line-art-wall-art-w100670468.html?piid%5B0%5D=828266347&amp;piid%5B1%5D=828266348" TargetMode="External"/><Relationship Id="rId86" Type="http://schemas.openxmlformats.org/officeDocument/2006/relationships/hyperlink" Target="https://amzn.to/42NpHd5" TargetMode="External"/><Relationship Id="rId85" Type="http://schemas.openxmlformats.org/officeDocument/2006/relationships/hyperlink" Target="https://www.qksrv.net/links/101141571/type/am/sid/mtr-showroom-72194/https://www.wayfair.com/furniture/pdp/ebern-designs-47-inch-round-dining-table-for-4-farmhouse-kitchen-table-w100650235.html?piid=1464790200" TargetMode="External"/><Relationship Id="rId88" Type="http://schemas.openxmlformats.org/officeDocument/2006/relationships/hyperlink" Target="https://amzn.to/3RD33BF" TargetMode="External"/><Relationship Id="rId150" Type="http://schemas.openxmlformats.org/officeDocument/2006/relationships/hyperlink" Target="https://amzn.to/4v6g70Y" TargetMode="External"/><Relationship Id="rId87" Type="http://schemas.openxmlformats.org/officeDocument/2006/relationships/hyperlink" Target="https://www.qksrv.net/links/101141571/type/am/sid/mtr-showroom-72194/https://www.wayfair.com/furniture/pdp/george-oliver-modern-dining-chairs-216l185w328h-tech-fabric-upholstery-with-stylish-design-sofa-level-cushioning-pet-friendly-durable-scratch-resistant-for-kitchen-dining-room-or-home-office-w112599168.html?piid=32018539%2C16849741" TargetMode="External"/><Relationship Id="rId89" Type="http://schemas.openxmlformats.org/officeDocument/2006/relationships/hyperlink" Target="https://www.qksrv.net/links/101141571/type/am/sid/mtr-showroom-72194/https://www.wayfair.com/furniture/pdp/winston-porter-farragutt-4-person-rubberwood-solid-wood-dining-set-w001569889.html" TargetMode="External"/><Relationship Id="rId80" Type="http://schemas.openxmlformats.org/officeDocument/2006/relationships/hyperlink" Target="https://amzn.to/43rAlq2" TargetMode="External"/><Relationship Id="rId82" Type="http://schemas.openxmlformats.org/officeDocument/2006/relationships/hyperlink" Target="https://www.qksrv.net/links/101141571/type/am/sid/mtr-showroom-1-52967/https://www.wayfair.com/decor-pillows/pdp/wade-logan-fogscape-ii-wrapped-canvas-print-w004513559.html?piid=347316817" TargetMode="External"/><Relationship Id="rId81" Type="http://schemas.openxmlformats.org/officeDocument/2006/relationships/hyperlink" Target="https://www.qksrv.net/links/101141571/type/am/sid/mtr-showroom-72194/https://www.wayfair.com/lighting/pdp/dakota-fields-amarchand-2475modern-ceramic-lamp-for-living-room-bedroom-bedside-table-bulb-not-included-w009255190.html" TargetMode="External"/><Relationship Id="rId1" Type="http://schemas.openxmlformats.org/officeDocument/2006/relationships/hyperlink" Target="https://nalsieventures.com" TargetMode="External"/><Relationship Id="rId2" Type="http://schemas.openxmlformats.org/officeDocument/2006/relationships/hyperlink" Target="https://www.article.com/product/24102/sven-88-tufted-leather-sofa-oxford-blue?queryID=a3d3b3705703ab27ee96caab478fe7b0&amp;index=production_product" TargetMode="External"/><Relationship Id="rId3" Type="http://schemas.openxmlformats.org/officeDocument/2006/relationships/hyperlink" Target="https://www.article.com/product/22571/timber-90-sofa-pebble-gray" TargetMode="External"/><Relationship Id="rId149" Type="http://schemas.openxmlformats.org/officeDocument/2006/relationships/hyperlink" Target="https://www.target.com/p/charmin-ultra-strong-toilet-paper-6-mega-rolls/-/A-75665846" TargetMode="External"/><Relationship Id="rId4" Type="http://schemas.openxmlformats.org/officeDocument/2006/relationships/hyperlink" Target="https://www.qksrv.net/links/101141571/type/am/sid/mtr-showroom-1-52967/https://www.wayfair.com/furniture/pdp/17-stories-kensei-4-legs-coffee-table-svtn3341.html?piid=87128902%2C94300692" TargetMode="External"/><Relationship Id="rId148" Type="http://schemas.openxmlformats.org/officeDocument/2006/relationships/hyperlink" Target="https://amzn.to/43oHzen" TargetMode="External"/><Relationship Id="rId9" Type="http://schemas.openxmlformats.org/officeDocument/2006/relationships/hyperlink" Target="https://walkeredison.com/collections/entryway/products/marble-top-entry-table?variant=40424649949250" TargetMode="External"/><Relationship Id="rId143" Type="http://schemas.openxmlformats.org/officeDocument/2006/relationships/hyperlink" Target="https://amzn.to/4f3gXXF" TargetMode="External"/><Relationship Id="rId142" Type="http://schemas.openxmlformats.org/officeDocument/2006/relationships/hyperlink" Target="https://amzn.to/4umdJTM" TargetMode="External"/><Relationship Id="rId141" Type="http://schemas.openxmlformats.org/officeDocument/2006/relationships/hyperlink" Target="https://www.target.com/p/hydracell-bath-mat-aqua-made-by-design-8482/-/A-54149816" TargetMode="External"/><Relationship Id="rId140" Type="http://schemas.openxmlformats.org/officeDocument/2006/relationships/hyperlink" Target="https://www.target.com/p/20-34-x32-34-everyday-chenille-bath-rug-dark-gray-room-essentials-8482/-/A-81781738" TargetMode="External"/><Relationship Id="rId5" Type="http://schemas.openxmlformats.org/officeDocument/2006/relationships/hyperlink" Target="https://a.co/d/03qWA3u1" TargetMode="External"/><Relationship Id="rId147" Type="http://schemas.openxmlformats.org/officeDocument/2006/relationships/hyperlink" Target="https://amzn.to/3PKpZ1c" TargetMode="External"/><Relationship Id="rId6" Type="http://schemas.openxmlformats.org/officeDocument/2006/relationships/hyperlink" Target="https://www.qksrv.net/links/101141571/type/am/sid/mtr-showroom-72194/https://www.wayfair.com/furniture/pdp/willa-arlo-interiors-reepham-modern-design-marble-coffee-table-for-living-room-w011345261.html?piid=1275956670" TargetMode="External"/><Relationship Id="rId146" Type="http://schemas.openxmlformats.org/officeDocument/2006/relationships/hyperlink" Target="https://www.target.com/p/2-5gal-waste-basket-white-brightroom-8482/-/A-87299526" TargetMode="External"/><Relationship Id="rId7" Type="http://schemas.openxmlformats.org/officeDocument/2006/relationships/hyperlink" Target="https://www.wayfair.com/furniture/pdp/george-oliver-17-solid-wood-side-table-wthickened-top-curved-edge-for-living-room-bedroom-w118736091.html?cjdata=MXxOfDB8WXww&amp;piid=132331818&amp;cjevent=374d9c65557011f1801d002c0a82b820&amp;refID=CJ7055503-CJ7055503&amp;PID=CJ101141571&amp;clickid=374d9c65557011f1801d002c0a82b820" TargetMode="External"/><Relationship Id="rId145" Type="http://schemas.openxmlformats.org/officeDocument/2006/relationships/hyperlink" Target="https://amzn.to/4nQP5sc" TargetMode="External"/><Relationship Id="rId8" Type="http://schemas.openxmlformats.org/officeDocument/2006/relationships/hyperlink" Target="https://www.qksrv.net/links/101141571/type/am/sid/mtr-showroom-72194/https://www.wayfair.com/furniture/pdp/wade-logan-blankumsee-solid-wood-3-legs-end-table-w100719155.html?piid=781678191" TargetMode="External"/><Relationship Id="rId144" Type="http://schemas.openxmlformats.org/officeDocument/2006/relationships/hyperlink" Target="https://www.target.com/p/lemon-38-mint-foaming-hand-soap-10-fl-oz-everspring-8482/-/A-75663202" TargetMode="External"/><Relationship Id="rId73" Type="http://schemas.openxmlformats.org/officeDocument/2006/relationships/hyperlink" Target="https://www.qksrv.net/links/101141571/type/am/sid/mtr-showroom-72194/https://www.wayfair.com/rugs/pdp/kelly-clarkson-home-adelina-gray-area-rug-w001908723.html?piid=87289003" TargetMode="External"/><Relationship Id="rId72" Type="http://schemas.openxmlformats.org/officeDocument/2006/relationships/hyperlink" Target="https://walkeredison.com/products/odette-transitional-farmhouse-collection-dresser-or-nightstand?variant=39257978568770" TargetMode="External"/><Relationship Id="rId75" Type="http://schemas.openxmlformats.org/officeDocument/2006/relationships/hyperlink" Target="https://amzn.to/4uqwVjr" TargetMode="External"/><Relationship Id="rId74" Type="http://schemas.openxmlformats.org/officeDocument/2006/relationships/hyperlink" Target="https://www.qksrv.net/links/101141571/type/am/sid/mtr-showroom-72194/https://www.wayfair.com/rugs/pdp/desoto-oriental-creamgray-area-rug-w001859876.html?piid=1302387835" TargetMode="External"/><Relationship Id="rId77" Type="http://schemas.openxmlformats.org/officeDocument/2006/relationships/hyperlink" Target="https://www.qksrv.net/links/101141571/type/am/sid/mtr-showroom-72194/https://www.wayfair.com/home/pdp/nordeco-home-boucle-ottoman-decorative-pillow-covers-farmhouse-boho-corduroy-cushion-cover-w100768659.html?redir=w100768659&amp;rtype=8&amp;piid=1885217808%2C1885217814" TargetMode="External"/><Relationship Id="rId76" Type="http://schemas.openxmlformats.org/officeDocument/2006/relationships/hyperlink" Target="https://amzn.to/4v22ZtC" TargetMode="External"/><Relationship Id="rId79" Type="http://schemas.openxmlformats.org/officeDocument/2006/relationships/hyperlink" Target="https://amzn.to/4dLytNT" TargetMode="External"/><Relationship Id="rId78" Type="http://schemas.openxmlformats.org/officeDocument/2006/relationships/hyperlink" Target="https://www.qksrv.net/links/101141571/type/am/sid/mtr-showroom-72194/https://www.wayfair.com/home/pdp/basics-by-wayfair-wayfair-basics-didomenico-pillow-insert-w011315039.html?piid=92511437" TargetMode="External"/><Relationship Id="rId71" Type="http://schemas.openxmlformats.org/officeDocument/2006/relationships/hyperlink" Target="https://www.qksrv.net/links/101141571/type/am/sid/mtr-showroom-72194/https://www.wayfair.com/furniture/pdp/mercer41-rishaw-fluted-nightstand-with-2-drawers-w111324899.html?piid=710709472" TargetMode="External"/><Relationship Id="rId70" Type="http://schemas.openxmlformats.org/officeDocument/2006/relationships/hyperlink" Target="https://www.qksrv.net/links/101141571/type/am/sid/mtr-showroom-72194/https://www.wayfair.com/furniture/pdp/george-oliver-klae-nightstand-w110516391.html?piid=854590293" TargetMode="External"/><Relationship Id="rId139" Type="http://schemas.openxmlformats.org/officeDocument/2006/relationships/hyperlink" Target="https://www.target.com/p/20-34-x34-34-performance-plus-cotton-memory-foam-bath-rug-dark-gray-threshold-8482/-/A-87276523" TargetMode="External"/><Relationship Id="rId138" Type="http://schemas.openxmlformats.org/officeDocument/2006/relationships/hyperlink" Target="https://www.target.com/p/4pc-performance-plus-washcloths-white-threshold-8482/-/A-87276507" TargetMode="External"/><Relationship Id="rId137" Type="http://schemas.openxmlformats.org/officeDocument/2006/relationships/hyperlink" Target="https://www.target.com/p/performance-plus-hand-towel-white-threshold-8482/-/A-87276549" TargetMode="External"/><Relationship Id="rId132" Type="http://schemas.openxmlformats.org/officeDocument/2006/relationships/hyperlink" Target="https://amzn.to/42TSnRH" TargetMode="External"/><Relationship Id="rId131" Type="http://schemas.openxmlformats.org/officeDocument/2006/relationships/hyperlink" Target="https://www.walmart.com/ip/Better-Homes-Gardens-Wing-Corkscrew-1pk/5301258139?classType=VARIANT&amp;from=/search" TargetMode="External"/><Relationship Id="rId130" Type="http://schemas.openxmlformats.org/officeDocument/2006/relationships/hyperlink" Target="https://amzn.to/4tRmfsU" TargetMode="External"/><Relationship Id="rId136" Type="http://schemas.openxmlformats.org/officeDocument/2006/relationships/hyperlink" Target="https://www.target.com/p/performance-plus-oversized-bath-towel-white-threshold-8482/-/A-87276586" TargetMode="External"/><Relationship Id="rId135" Type="http://schemas.openxmlformats.org/officeDocument/2006/relationships/hyperlink" Target="https://www.target.com/p/rust-proof-button-shower-hook-nickel-threshold-8482/-/A-79811071" TargetMode="External"/><Relationship Id="rId134" Type="http://schemas.openxmlformats.org/officeDocument/2006/relationships/hyperlink" Target="https://www.qksrv.net/links/101141571/type/am/sid/mtr-showroom-1-52967/https://www.wayfair.com/decor-pillows/pdp/wade-logan-orange-blue-line-art-abstract-expressionism-line-art-wall-art-w100670468.html?piid%5B0%5D=828266347&amp;piid%5B1%5D=828266348" TargetMode="External"/><Relationship Id="rId133" Type="http://schemas.openxmlformats.org/officeDocument/2006/relationships/hyperlink" Target="https://www.target.com/p/cascade-platinum-plus-action-pacs-dishwasher-detergent-fresh-9ct/-/A-92932788" TargetMode="External"/><Relationship Id="rId62" Type="http://schemas.openxmlformats.org/officeDocument/2006/relationships/hyperlink" Target="https://amzn.to/4uuICFR" TargetMode="External"/><Relationship Id="rId61" Type="http://schemas.openxmlformats.org/officeDocument/2006/relationships/hyperlink" Target="https://amzn.to/4v0sw6w" TargetMode="External"/><Relationship Id="rId64" Type="http://schemas.openxmlformats.org/officeDocument/2006/relationships/hyperlink" Target="https://amzn.to/4uX7eGM" TargetMode="External"/><Relationship Id="rId63" Type="http://schemas.openxmlformats.org/officeDocument/2006/relationships/hyperlink" Target="https://amzn.to/4e1qRb2" TargetMode="External"/><Relationship Id="rId66" Type="http://schemas.openxmlformats.org/officeDocument/2006/relationships/hyperlink" Target="https://amzn.to/4v5DCqL" TargetMode="External"/><Relationship Id="rId172" Type="http://schemas.openxmlformats.org/officeDocument/2006/relationships/hyperlink" Target="https://amzn.to/4nOhvTw" TargetMode="External"/><Relationship Id="rId65" Type="http://schemas.openxmlformats.org/officeDocument/2006/relationships/hyperlink" Target="https://www.qksrv.net/links/101141571/type/am/sid/mtr-showroom-72194/https://www.wayfair.com/decor-pillows/pdp/nestl-cut-plush-cozy-throw-blanket-fuzzy-warm-fleece-bed-blankets-throws-for-sofa-bed-and-couch-gstl1063.html?piid=102518345%2C110355222" TargetMode="External"/><Relationship Id="rId171" Type="http://schemas.openxmlformats.org/officeDocument/2006/relationships/hyperlink" Target="https://www.target.com/p/standard-ironing-board-white-metal-with-creamy-chai-cover-brightroom-8482/-/A-93251565" TargetMode="External"/><Relationship Id="rId68" Type="http://schemas.openxmlformats.org/officeDocument/2006/relationships/hyperlink" Target="https://amzn.to/4e4CWLN" TargetMode="External"/><Relationship Id="rId170" Type="http://schemas.openxmlformats.org/officeDocument/2006/relationships/hyperlink" Target="https://www.target.com/p/black-decker-steam-iron-white/-/A-14077989" TargetMode="External"/><Relationship Id="rId67" Type="http://schemas.openxmlformats.org/officeDocument/2006/relationships/hyperlink" Target="https://www.qksrv.net/links/101141571/type/am/sid/mtr-showroom-72194/https://www.wayfair.com/decor-pillows/pdp/nestl-cut-plush-cozy-throw-blanket-fuzzy-warm-fleece-bed-blankets-throws-for-sofa-bed-and-couch-gstl1063.html?piid=102518345%2C110355222" TargetMode="External"/><Relationship Id="rId60" Type="http://schemas.openxmlformats.org/officeDocument/2006/relationships/hyperlink" Target="https://amzn.to/4utT00g" TargetMode="External"/><Relationship Id="rId165" Type="http://schemas.openxmlformats.org/officeDocument/2006/relationships/hyperlink" Target="https://amzn.to/4tLevsh" TargetMode="External"/><Relationship Id="rId69" Type="http://schemas.openxmlformats.org/officeDocument/2006/relationships/hyperlink" Target="https://amzn.to/4e1buzq" TargetMode="External"/><Relationship Id="rId164" Type="http://schemas.openxmlformats.org/officeDocument/2006/relationships/hyperlink" Target="https://www.qksrv.net/links/101141571/type/am/sid/mtr-showroom-72194/https://www.wayfair.com/rugs/pdp/latitude-run-brandon-non-slip-indoor-doormat-clof1149.html?piid=106715448%2C106715452" TargetMode="External"/><Relationship Id="rId163" Type="http://schemas.openxmlformats.org/officeDocument/2006/relationships/hyperlink" Target="https://amzn.to/4tLevsh" TargetMode="External"/><Relationship Id="rId162" Type="http://schemas.openxmlformats.org/officeDocument/2006/relationships/hyperlink" Target="https://amzn.to/4eZ2jAD" TargetMode="External"/><Relationship Id="rId169" Type="http://schemas.openxmlformats.org/officeDocument/2006/relationships/hyperlink" Target="https://amzn.to/4f3XN3U" TargetMode="External"/><Relationship Id="rId168" Type="http://schemas.openxmlformats.org/officeDocument/2006/relationships/hyperlink" Target="https://amzn.to/4wLOE6g" TargetMode="External"/><Relationship Id="rId167" Type="http://schemas.openxmlformats.org/officeDocument/2006/relationships/hyperlink" Target="https://www.target.com/p/1-8bu-hip-hugger-laundry-basket-gray-brightroom-8482/-/A-87299517" TargetMode="External"/><Relationship Id="rId166" Type="http://schemas.openxmlformats.org/officeDocument/2006/relationships/hyperlink" Target="https://amzn.to/49jA0cr" TargetMode="External"/><Relationship Id="rId51" Type="http://schemas.openxmlformats.org/officeDocument/2006/relationships/hyperlink" Target="https://amzn.to/4a391SE" TargetMode="External"/><Relationship Id="rId50" Type="http://schemas.openxmlformats.org/officeDocument/2006/relationships/hyperlink" Target="https://amzn.to/4v59rjy" TargetMode="External"/><Relationship Id="rId53" Type="http://schemas.openxmlformats.org/officeDocument/2006/relationships/hyperlink" Target="https://amzn.to/4dARUJ2" TargetMode="External"/><Relationship Id="rId52" Type="http://schemas.openxmlformats.org/officeDocument/2006/relationships/hyperlink" Target="https://amzn.to/3PF0Ox1" TargetMode="External"/><Relationship Id="rId55" Type="http://schemas.openxmlformats.org/officeDocument/2006/relationships/hyperlink" Target="https://amzn.to/4nHFLXi" TargetMode="External"/><Relationship Id="rId161" Type="http://schemas.openxmlformats.org/officeDocument/2006/relationships/hyperlink" Target="https://www.target.com/p/1-39-6-34-x2-39-6-34-diamond-utility-mat-rug-black-mohawk/-/A-82433898" TargetMode="External"/><Relationship Id="rId54" Type="http://schemas.openxmlformats.org/officeDocument/2006/relationships/hyperlink" Target="https://amzn.to/4dBkObT" TargetMode="External"/><Relationship Id="rId160" Type="http://schemas.openxmlformats.org/officeDocument/2006/relationships/hyperlink" Target="https://amzn.to/4x1NMe6" TargetMode="External"/><Relationship Id="rId57" Type="http://schemas.openxmlformats.org/officeDocument/2006/relationships/hyperlink" Target="https://amzn.to/3Pz1Vi0" TargetMode="External"/><Relationship Id="rId56" Type="http://schemas.openxmlformats.org/officeDocument/2006/relationships/hyperlink" Target="https://amzn.to/43pp8X3" TargetMode="External"/><Relationship Id="rId159" Type="http://schemas.openxmlformats.org/officeDocument/2006/relationships/hyperlink" Target="https://amzn.to/4usvmkZ" TargetMode="External"/><Relationship Id="rId59" Type="http://schemas.openxmlformats.org/officeDocument/2006/relationships/hyperlink" Target="https://amzn.to/42RpCoM" TargetMode="External"/><Relationship Id="rId154" Type="http://schemas.openxmlformats.org/officeDocument/2006/relationships/hyperlink" Target="https://www.qksrv.net/links/101141571/type/am/sid/mtr-showroom-72194/https://www.wayfair.com/furniture/pdp/17-stories-waltman-desk-w010291369.html?piid=1903116896%2C1903116926" TargetMode="External"/><Relationship Id="rId58" Type="http://schemas.openxmlformats.org/officeDocument/2006/relationships/hyperlink" Target="https://amzn.to/4f4DuDl" TargetMode="External"/><Relationship Id="rId153" Type="http://schemas.openxmlformats.org/officeDocument/2006/relationships/hyperlink" Target="https://www.qksrv.net/links/101141571/type/am/sid/mtr-showroom-72194/https://www.wayfair.com/furniture/pdp/17-stories-bricen-writing-desk-w003431740.html?piid=65426641%2C51712550" TargetMode="External"/><Relationship Id="rId152" Type="http://schemas.openxmlformats.org/officeDocument/2006/relationships/hyperlink" Target="https://www.target.com/p/wood-space-saver-etagere-white-threshold-8482/-/A-78589305" TargetMode="External"/><Relationship Id="rId151" Type="http://schemas.openxmlformats.org/officeDocument/2006/relationships/hyperlink" Target="https://www.target.com/p/clorox-disinfecting-bathroom-cleaner-spray-bottle-30oz/-/A-13028043" TargetMode="External"/><Relationship Id="rId158" Type="http://schemas.openxmlformats.org/officeDocument/2006/relationships/hyperlink" Target="https://www.qksrv.net/links/101141571/type/am/sid/mtr-showroom-72194/https://www.wayfair.com/lighting/pdp/dakota-fields-amarchand-2475modern-ceramic-lamp-for-living-room-bedroom-bedside-table-bulb-not-included-w009255190.html" TargetMode="External"/><Relationship Id="rId157" Type="http://schemas.openxmlformats.org/officeDocument/2006/relationships/hyperlink" Target="https://www.qksrv.net/links/101141571/type/am/sid/mtr-showroom-72194/https://www.wayfair.com/rugs/pdp/desoto-oriental-creamgray-area-rug-w001859876.html?piid=1302387834" TargetMode="External"/><Relationship Id="rId156" Type="http://schemas.openxmlformats.org/officeDocument/2006/relationships/hyperlink" Target="https://www.qksrv.net/links/101141571/type/am/sid/mtr-showroom-72194/https://www.wayfair.com/furniture/pdp/george-oliver-pascal-upholstered-side-chair-w004627939.html?piid=957268036" TargetMode="External"/><Relationship Id="rId155" Type="http://schemas.openxmlformats.org/officeDocument/2006/relationships/hyperlink" Target="https://www.qksrv.net/links/101141571/type/am/sid/mtr-showroom-72194/https://www.wayfair.com/furniture/pdp/george-oliver-home-office-chair-upholstered-faux-leather-back-desk-chair-ergonomic-executive-chair-with-lumbar-support-w113275114.html?piid=2028803342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8.0"/>
    <col customWidth="1" min="2" max="2" width="32.0"/>
    <col customWidth="1" min="3" max="3" width="12.0"/>
    <col customWidth="1" min="4" max="4" width="8.0"/>
    <col customWidth="1" min="5" max="5" width="14.0"/>
    <col customWidth="1" min="6" max="8" width="16.0"/>
    <col customWidth="1" min="9" max="27" width="8.71"/>
  </cols>
  <sheetData>
    <row r="1" ht="36.0" customHeight="1">
      <c r="A1" s="1"/>
      <c r="B1" s="2" t="s">
        <v>0</v>
      </c>
      <c r="C1" s="3"/>
      <c r="D1" s="3"/>
      <c r="E1" s="3"/>
      <c r="F1" s="3"/>
      <c r="G1" s="3"/>
      <c r="H1" s="4"/>
      <c r="I1" s="5" t="s">
        <v>1</v>
      </c>
    </row>
    <row r="2" ht="30.0" customHeight="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  <c r="G2" s="7" t="s">
        <v>8</v>
      </c>
      <c r="H2" s="7" t="s">
        <v>9</v>
      </c>
      <c r="I2" s="5" t="s">
        <v>10</v>
      </c>
    </row>
    <row r="3" ht="21.75" customHeight="1">
      <c r="A3" s="8" t="s">
        <v>11</v>
      </c>
      <c r="B3" s="9"/>
      <c r="C3" s="9"/>
      <c r="D3" s="9"/>
      <c r="E3" s="9"/>
      <c r="F3" s="9"/>
      <c r="G3" s="9"/>
      <c r="H3" s="10"/>
    </row>
    <row r="4" ht="19.5" customHeight="1">
      <c r="A4" s="11" t="s">
        <v>12</v>
      </c>
      <c r="B4" s="12" t="s">
        <v>13</v>
      </c>
      <c r="C4" s="13">
        <v>1699.0</v>
      </c>
      <c r="D4" s="14">
        <v>1.0</v>
      </c>
      <c r="E4" s="15">
        <f t="shared" ref="E4:E21" si="1">C4*D4</f>
        <v>1699</v>
      </c>
      <c r="F4" s="16" t="s">
        <v>14</v>
      </c>
      <c r="G4" s="17" t="s">
        <v>14</v>
      </c>
      <c r="H4" s="18"/>
    </row>
    <row r="5" ht="19.5" customHeight="1">
      <c r="A5" s="19" t="s">
        <v>12</v>
      </c>
      <c r="B5" s="20" t="s">
        <v>15</v>
      </c>
      <c r="C5" s="21">
        <v>166.99</v>
      </c>
      <c r="D5" s="22">
        <v>1.0</v>
      </c>
      <c r="E5" s="23">
        <f t="shared" si="1"/>
        <v>166.99</v>
      </c>
      <c r="F5" s="24" t="s">
        <v>16</v>
      </c>
      <c r="G5" s="24" t="s">
        <v>17</v>
      </c>
      <c r="H5" s="24" t="s">
        <v>16</v>
      </c>
    </row>
    <row r="6" ht="19.5" customHeight="1">
      <c r="A6" s="11" t="s">
        <v>12</v>
      </c>
      <c r="B6" s="12" t="s">
        <v>18</v>
      </c>
      <c r="C6" s="13">
        <v>93.99</v>
      </c>
      <c r="D6" s="14">
        <v>1.0</v>
      </c>
      <c r="E6" s="15">
        <f t="shared" si="1"/>
        <v>93.99</v>
      </c>
      <c r="F6" s="16" t="s">
        <v>16</v>
      </c>
      <c r="G6" s="18"/>
      <c r="H6" s="18"/>
    </row>
    <row r="7" ht="19.5" customHeight="1">
      <c r="A7" s="19" t="s">
        <v>12</v>
      </c>
      <c r="B7" s="25" t="s">
        <v>19</v>
      </c>
      <c r="C7" s="21">
        <v>58.99</v>
      </c>
      <c r="D7" s="22">
        <v>1.0</v>
      </c>
      <c r="E7" s="23">
        <f t="shared" si="1"/>
        <v>58.99</v>
      </c>
      <c r="F7" s="26" t="s">
        <v>16</v>
      </c>
      <c r="G7" s="27"/>
      <c r="H7" s="27"/>
    </row>
    <row r="8" ht="19.5" customHeight="1">
      <c r="A8" s="11" t="s">
        <v>12</v>
      </c>
      <c r="B8" s="12" t="s">
        <v>20</v>
      </c>
      <c r="C8" s="13">
        <v>83.0</v>
      </c>
      <c r="D8" s="14">
        <v>1.0</v>
      </c>
      <c r="E8" s="15">
        <f t="shared" si="1"/>
        <v>83</v>
      </c>
      <c r="F8" s="16" t="s">
        <v>21</v>
      </c>
      <c r="G8" s="18"/>
      <c r="H8" s="18"/>
    </row>
    <row r="9" ht="19.5" customHeight="1">
      <c r="A9" s="19" t="s">
        <v>12</v>
      </c>
      <c r="B9" s="25" t="s">
        <v>22</v>
      </c>
      <c r="C9" s="21">
        <v>104.99</v>
      </c>
      <c r="D9" s="22">
        <v>1.0</v>
      </c>
      <c r="E9" s="23">
        <f t="shared" si="1"/>
        <v>104.99</v>
      </c>
      <c r="F9" s="26" t="s">
        <v>16</v>
      </c>
      <c r="G9" s="28" t="s">
        <v>16</v>
      </c>
      <c r="H9" s="27"/>
    </row>
    <row r="10" ht="19.5" customHeight="1">
      <c r="A10" s="11" t="s">
        <v>12</v>
      </c>
      <c r="B10" s="12" t="s">
        <v>23</v>
      </c>
      <c r="C10" s="13">
        <v>259.99</v>
      </c>
      <c r="D10" s="14">
        <v>1.0</v>
      </c>
      <c r="E10" s="15">
        <f t="shared" si="1"/>
        <v>259.99</v>
      </c>
      <c r="F10" s="16" t="s">
        <v>16</v>
      </c>
      <c r="G10" s="17" t="s">
        <v>16</v>
      </c>
      <c r="H10" s="18"/>
    </row>
    <row r="11" ht="19.5" customHeight="1">
      <c r="A11" s="19" t="s">
        <v>12</v>
      </c>
      <c r="B11" s="25" t="s">
        <v>24</v>
      </c>
      <c r="C11" s="21">
        <v>121.99</v>
      </c>
      <c r="D11" s="22">
        <v>1.0</v>
      </c>
      <c r="E11" s="23">
        <f t="shared" si="1"/>
        <v>121.99</v>
      </c>
      <c r="F11" s="26" t="s">
        <v>16</v>
      </c>
      <c r="G11" s="27"/>
      <c r="H11" s="27"/>
    </row>
    <row r="12" ht="19.5" customHeight="1">
      <c r="A12" s="11" t="s">
        <v>12</v>
      </c>
      <c r="B12" s="12" t="s">
        <v>25</v>
      </c>
      <c r="C12" s="13">
        <v>72.99</v>
      </c>
      <c r="D12" s="14">
        <v>1.0</v>
      </c>
      <c r="E12" s="15">
        <f t="shared" si="1"/>
        <v>72.99</v>
      </c>
      <c r="F12" s="16" t="s">
        <v>16</v>
      </c>
      <c r="G12" s="18"/>
      <c r="H12" s="18"/>
    </row>
    <row r="13" ht="19.5" customHeight="1">
      <c r="A13" s="19" t="s">
        <v>12</v>
      </c>
      <c r="B13" s="25" t="s">
        <v>26</v>
      </c>
      <c r="C13" s="21">
        <v>279.99</v>
      </c>
      <c r="D13" s="22">
        <v>1.0</v>
      </c>
      <c r="E13" s="23">
        <f t="shared" si="1"/>
        <v>279.99</v>
      </c>
      <c r="F13" s="26" t="s">
        <v>16</v>
      </c>
      <c r="G13" s="28" t="s">
        <v>21</v>
      </c>
      <c r="H13" s="28" t="s">
        <v>21</v>
      </c>
    </row>
    <row r="14" ht="19.5" customHeight="1">
      <c r="A14" s="11" t="s">
        <v>12</v>
      </c>
      <c r="B14" s="12" t="s">
        <v>27</v>
      </c>
      <c r="C14" s="13">
        <v>248.0</v>
      </c>
      <c r="D14" s="14">
        <v>1.0</v>
      </c>
      <c r="E14" s="15">
        <f t="shared" si="1"/>
        <v>248</v>
      </c>
      <c r="F14" s="16" t="s">
        <v>28</v>
      </c>
      <c r="G14" s="18"/>
      <c r="H14" s="18"/>
    </row>
    <row r="15" ht="19.5" customHeight="1">
      <c r="A15" s="19" t="s">
        <v>12</v>
      </c>
      <c r="B15" s="25" t="s">
        <v>29</v>
      </c>
      <c r="C15" s="21">
        <v>28.99</v>
      </c>
      <c r="D15" s="22">
        <v>2.0</v>
      </c>
      <c r="E15" s="23">
        <f t="shared" si="1"/>
        <v>57.98</v>
      </c>
      <c r="F15" s="26" t="s">
        <v>16</v>
      </c>
      <c r="G15" s="27"/>
      <c r="H15" s="27"/>
    </row>
    <row r="16" ht="19.5" customHeight="1">
      <c r="A16" s="11" t="s">
        <v>12</v>
      </c>
      <c r="B16" s="12" t="s">
        <v>30</v>
      </c>
      <c r="C16" s="13">
        <v>20.99</v>
      </c>
      <c r="D16" s="14">
        <v>2.0</v>
      </c>
      <c r="E16" s="15">
        <f t="shared" si="1"/>
        <v>41.98</v>
      </c>
      <c r="F16" s="16" t="s">
        <v>16</v>
      </c>
      <c r="G16" s="17" t="s">
        <v>17</v>
      </c>
      <c r="H16" s="18"/>
    </row>
    <row r="17" ht="19.5" customHeight="1">
      <c r="A17" s="19" t="s">
        <v>12</v>
      </c>
      <c r="B17" s="25" t="s">
        <v>31</v>
      </c>
      <c r="C17" s="21">
        <v>15.99</v>
      </c>
      <c r="D17" s="22">
        <v>1.0</v>
      </c>
      <c r="E17" s="23">
        <f t="shared" si="1"/>
        <v>15.99</v>
      </c>
      <c r="F17" s="26" t="s">
        <v>16</v>
      </c>
      <c r="G17" s="28" t="s">
        <v>32</v>
      </c>
      <c r="H17" s="27"/>
    </row>
    <row r="18" ht="19.5" customHeight="1">
      <c r="A18" s="11" t="s">
        <v>12</v>
      </c>
      <c r="B18" s="12" t="s">
        <v>33</v>
      </c>
      <c r="C18" s="13">
        <v>67.99</v>
      </c>
      <c r="D18" s="14">
        <v>1.0</v>
      </c>
      <c r="E18" s="15">
        <f t="shared" si="1"/>
        <v>67.99</v>
      </c>
      <c r="F18" s="16" t="s">
        <v>16</v>
      </c>
      <c r="G18" s="18"/>
      <c r="H18" s="18"/>
    </row>
    <row r="19" ht="19.5" customHeight="1">
      <c r="A19" s="19" t="s">
        <v>12</v>
      </c>
      <c r="B19" s="25" t="s">
        <v>34</v>
      </c>
      <c r="C19" s="21">
        <v>20.99</v>
      </c>
      <c r="D19" s="22">
        <v>1.0</v>
      </c>
      <c r="E19" s="23">
        <f t="shared" si="1"/>
        <v>20.99</v>
      </c>
      <c r="F19" s="26" t="s">
        <v>16</v>
      </c>
      <c r="G19" s="27"/>
      <c r="H19" s="27"/>
    </row>
    <row r="20" ht="19.5" customHeight="1">
      <c r="A20" s="11" t="s">
        <v>12</v>
      </c>
      <c r="B20" s="12" t="s">
        <v>35</v>
      </c>
      <c r="C20" s="13">
        <v>89.99</v>
      </c>
      <c r="D20" s="14">
        <v>1.0</v>
      </c>
      <c r="E20" s="15">
        <f t="shared" si="1"/>
        <v>89.99</v>
      </c>
      <c r="F20" s="16" t="s">
        <v>16</v>
      </c>
      <c r="G20" s="18"/>
      <c r="H20" s="18"/>
    </row>
    <row r="21" ht="19.5" customHeight="1">
      <c r="A21" s="19" t="s">
        <v>12</v>
      </c>
      <c r="B21" s="25" t="s">
        <v>36</v>
      </c>
      <c r="C21" s="21">
        <v>67.99</v>
      </c>
      <c r="D21" s="22">
        <v>1.0</v>
      </c>
      <c r="E21" s="23">
        <f t="shared" si="1"/>
        <v>67.99</v>
      </c>
      <c r="F21" s="26" t="s">
        <v>16</v>
      </c>
      <c r="G21" s="28" t="s">
        <v>16</v>
      </c>
      <c r="H21" s="27"/>
    </row>
    <row r="22" ht="21.75" customHeight="1">
      <c r="A22" s="29" t="s">
        <v>37</v>
      </c>
      <c r="B22" s="30"/>
      <c r="C22" s="30"/>
      <c r="D22" s="31"/>
      <c r="E22" s="32">
        <f>SUM(E4:E21)</f>
        <v>3552.83</v>
      </c>
      <c r="F22" s="33"/>
      <c r="G22" s="33"/>
      <c r="H22" s="33"/>
    </row>
    <row r="24" ht="21.75" customHeight="1">
      <c r="A24" s="8" t="s">
        <v>38</v>
      </c>
      <c r="B24" s="9"/>
      <c r="C24" s="9"/>
      <c r="D24" s="9"/>
      <c r="E24" s="9"/>
      <c r="F24" s="9"/>
      <c r="G24" s="9"/>
      <c r="H24" s="9"/>
    </row>
    <row r="25" ht="19.5" customHeight="1">
      <c r="A25" s="11" t="s">
        <v>39</v>
      </c>
      <c r="B25" s="34" t="s">
        <v>40</v>
      </c>
      <c r="C25" s="13">
        <v>177.99</v>
      </c>
      <c r="D25" s="35">
        <v>1.0</v>
      </c>
      <c r="E25" s="15">
        <f t="shared" ref="E25:E57" si="2">C25*D25</f>
        <v>177.99</v>
      </c>
      <c r="F25" s="36" t="s">
        <v>16</v>
      </c>
      <c r="G25" s="37" t="s">
        <v>16</v>
      </c>
      <c r="H25" s="38"/>
    </row>
    <row r="26" ht="19.5" customHeight="1">
      <c r="A26" s="19" t="s">
        <v>39</v>
      </c>
      <c r="B26" s="25" t="s">
        <v>41</v>
      </c>
      <c r="C26" s="21">
        <v>184.99</v>
      </c>
      <c r="D26" s="22">
        <v>1.0</v>
      </c>
      <c r="E26" s="23">
        <f t="shared" si="2"/>
        <v>184.99</v>
      </c>
      <c r="F26" s="39" t="s">
        <v>16</v>
      </c>
      <c r="G26" s="39" t="s">
        <v>16</v>
      </c>
      <c r="H26" s="40"/>
    </row>
    <row r="27" ht="19.5" customHeight="1">
      <c r="A27" s="11" t="s">
        <v>39</v>
      </c>
      <c r="B27" s="34" t="s">
        <v>42</v>
      </c>
      <c r="C27" s="13">
        <v>143.99</v>
      </c>
      <c r="D27" s="35">
        <v>1.0</v>
      </c>
      <c r="E27" s="15">
        <f t="shared" si="2"/>
        <v>143.99</v>
      </c>
      <c r="F27" s="36" t="s">
        <v>16</v>
      </c>
      <c r="G27" s="38"/>
      <c r="H27" s="38"/>
    </row>
    <row r="28" ht="19.5" customHeight="1">
      <c r="A28" s="19" t="s">
        <v>39</v>
      </c>
      <c r="B28" s="25" t="s">
        <v>43</v>
      </c>
      <c r="C28" s="21">
        <v>278.0</v>
      </c>
      <c r="D28" s="22">
        <v>1.0</v>
      </c>
      <c r="E28" s="23">
        <f t="shared" si="2"/>
        <v>278</v>
      </c>
      <c r="F28" s="39" t="s">
        <v>17</v>
      </c>
      <c r="G28" s="39" t="s">
        <v>16</v>
      </c>
      <c r="H28" s="40"/>
    </row>
    <row r="29" ht="19.5" customHeight="1">
      <c r="A29" s="11" t="s">
        <v>39</v>
      </c>
      <c r="B29" s="12" t="s">
        <v>44</v>
      </c>
      <c r="C29" s="13">
        <v>244.99</v>
      </c>
      <c r="D29" s="14">
        <v>1.0</v>
      </c>
      <c r="E29" s="15">
        <f t="shared" si="2"/>
        <v>244.99</v>
      </c>
      <c r="F29" s="16" t="s">
        <v>16</v>
      </c>
      <c r="G29" s="17" t="s">
        <v>17</v>
      </c>
      <c r="H29" s="18"/>
    </row>
    <row r="30" ht="19.5" customHeight="1">
      <c r="A30" s="19" t="s">
        <v>39</v>
      </c>
      <c r="B30" s="25" t="s">
        <v>45</v>
      </c>
      <c r="C30" s="21">
        <v>237.99</v>
      </c>
      <c r="D30" s="22">
        <v>1.0</v>
      </c>
      <c r="E30" s="23">
        <f t="shared" si="2"/>
        <v>237.99</v>
      </c>
      <c r="F30" s="26" t="s">
        <v>16</v>
      </c>
      <c r="G30" s="39" t="s">
        <v>17</v>
      </c>
      <c r="H30" s="27"/>
    </row>
    <row r="31" ht="19.5" customHeight="1">
      <c r="A31" s="11" t="s">
        <v>39</v>
      </c>
      <c r="B31" s="12" t="s">
        <v>46</v>
      </c>
      <c r="C31" s="13">
        <v>27.19</v>
      </c>
      <c r="D31" s="14">
        <v>1.0</v>
      </c>
      <c r="E31" s="15">
        <f t="shared" si="2"/>
        <v>27.19</v>
      </c>
      <c r="F31" s="16" t="s">
        <v>17</v>
      </c>
      <c r="G31" s="17" t="s">
        <v>16</v>
      </c>
      <c r="H31" s="18"/>
    </row>
    <row r="32" ht="19.5" customHeight="1">
      <c r="A32" s="19" t="s">
        <v>39</v>
      </c>
      <c r="B32" s="25" t="s">
        <v>47</v>
      </c>
      <c r="C32" s="21">
        <v>21.64</v>
      </c>
      <c r="D32" s="22">
        <v>1.0</v>
      </c>
      <c r="E32" s="23">
        <f t="shared" si="2"/>
        <v>21.64</v>
      </c>
      <c r="F32" s="28" t="s">
        <v>17</v>
      </c>
      <c r="G32" s="39" t="s">
        <v>16</v>
      </c>
      <c r="H32" s="27"/>
    </row>
    <row r="33" ht="19.5" customHeight="1">
      <c r="A33" s="11" t="s">
        <v>39</v>
      </c>
      <c r="B33" s="12" t="s">
        <v>48</v>
      </c>
      <c r="C33" s="13">
        <v>41.95</v>
      </c>
      <c r="D33" s="14">
        <v>2.0</v>
      </c>
      <c r="E33" s="15">
        <f t="shared" si="2"/>
        <v>83.9</v>
      </c>
      <c r="F33" s="16" t="s">
        <v>17</v>
      </c>
      <c r="G33" s="17" t="s">
        <v>17</v>
      </c>
      <c r="H33" s="18"/>
    </row>
    <row r="34" ht="19.5" customHeight="1">
      <c r="A34" s="19" t="s">
        <v>39</v>
      </c>
      <c r="B34" s="25" t="s">
        <v>49</v>
      </c>
      <c r="C34" s="21">
        <v>37.95</v>
      </c>
      <c r="D34" s="41">
        <v>2.0</v>
      </c>
      <c r="E34" s="23">
        <f t="shared" si="2"/>
        <v>75.9</v>
      </c>
      <c r="F34" s="26" t="s">
        <v>17</v>
      </c>
      <c r="G34" s="39" t="s">
        <v>17</v>
      </c>
      <c r="H34" s="27"/>
    </row>
    <row r="35" ht="19.5" customHeight="1">
      <c r="A35" s="11" t="s">
        <v>39</v>
      </c>
      <c r="B35" s="12" t="s">
        <v>50</v>
      </c>
      <c r="C35" s="13">
        <v>37.95</v>
      </c>
      <c r="D35" s="14">
        <v>2.0</v>
      </c>
      <c r="E35" s="15">
        <f t="shared" si="2"/>
        <v>75.9</v>
      </c>
      <c r="F35" s="16" t="s">
        <v>17</v>
      </c>
      <c r="G35" s="17" t="s">
        <v>17</v>
      </c>
      <c r="H35" s="18"/>
    </row>
    <row r="36" ht="19.5" customHeight="1">
      <c r="A36" s="19" t="s">
        <v>39</v>
      </c>
      <c r="B36" s="25" t="s">
        <v>51</v>
      </c>
      <c r="C36" s="21">
        <v>31.99</v>
      </c>
      <c r="D36" s="22">
        <v>1.0</v>
      </c>
      <c r="E36" s="23">
        <f t="shared" si="2"/>
        <v>31.99</v>
      </c>
      <c r="F36" s="26" t="s">
        <v>17</v>
      </c>
      <c r="G36" s="28" t="s">
        <v>17</v>
      </c>
      <c r="H36" s="27"/>
    </row>
    <row r="37" ht="19.5" customHeight="1">
      <c r="A37" s="11" t="s">
        <v>39</v>
      </c>
      <c r="B37" s="12" t="s">
        <v>52</v>
      </c>
      <c r="C37" s="13">
        <v>29.69</v>
      </c>
      <c r="D37" s="14">
        <v>1.0</v>
      </c>
      <c r="E37" s="15">
        <f t="shared" si="2"/>
        <v>29.69</v>
      </c>
      <c r="F37" s="16" t="s">
        <v>17</v>
      </c>
      <c r="G37" s="17" t="s">
        <v>17</v>
      </c>
      <c r="H37" s="18"/>
    </row>
    <row r="38" ht="19.5" customHeight="1">
      <c r="A38" s="19" t="s">
        <v>39</v>
      </c>
      <c r="B38" s="25" t="s">
        <v>53</v>
      </c>
      <c r="C38" s="21">
        <v>27.99</v>
      </c>
      <c r="D38" s="22">
        <v>1.0</v>
      </c>
      <c r="E38" s="23">
        <f t="shared" si="2"/>
        <v>27.99</v>
      </c>
      <c r="F38" s="26" t="s">
        <v>17</v>
      </c>
      <c r="G38" s="28" t="s">
        <v>17</v>
      </c>
      <c r="H38" s="27"/>
    </row>
    <row r="39" ht="19.5" customHeight="1">
      <c r="A39" s="11" t="s">
        <v>39</v>
      </c>
      <c r="B39" s="12" t="s">
        <v>54</v>
      </c>
      <c r="C39" s="13">
        <v>19.94</v>
      </c>
      <c r="D39" s="14">
        <v>1.0</v>
      </c>
      <c r="E39" s="15">
        <f t="shared" si="2"/>
        <v>19.94</v>
      </c>
      <c r="F39" s="16" t="s">
        <v>17</v>
      </c>
      <c r="G39" s="18"/>
      <c r="H39" s="18"/>
    </row>
    <row r="40" ht="19.5" customHeight="1">
      <c r="A40" s="19" t="s">
        <v>39</v>
      </c>
      <c r="B40" s="25" t="s">
        <v>55</v>
      </c>
      <c r="C40" s="21">
        <v>18.99</v>
      </c>
      <c r="D40" s="22">
        <v>1.0</v>
      </c>
      <c r="E40" s="23">
        <f t="shared" si="2"/>
        <v>18.99</v>
      </c>
      <c r="F40" s="26" t="s">
        <v>17</v>
      </c>
      <c r="G40" s="27"/>
      <c r="H40" s="27"/>
    </row>
    <row r="41" ht="19.5" customHeight="1">
      <c r="A41" s="11" t="s">
        <v>39</v>
      </c>
      <c r="B41" s="12" t="s">
        <v>56</v>
      </c>
      <c r="C41" s="13">
        <v>17.99</v>
      </c>
      <c r="D41" s="14">
        <v>1.0</v>
      </c>
      <c r="E41" s="15">
        <f t="shared" si="2"/>
        <v>17.99</v>
      </c>
      <c r="F41" s="16" t="s">
        <v>17</v>
      </c>
      <c r="G41" s="18"/>
      <c r="H41" s="18"/>
    </row>
    <row r="42" ht="19.5" customHeight="1">
      <c r="A42" s="19" t="s">
        <v>39</v>
      </c>
      <c r="B42" s="25" t="s">
        <v>57</v>
      </c>
      <c r="C42" s="21">
        <v>29.94</v>
      </c>
      <c r="D42" s="22">
        <v>1.0</v>
      </c>
      <c r="E42" s="23">
        <f t="shared" si="2"/>
        <v>29.94</v>
      </c>
      <c r="F42" s="26" t="s">
        <v>17</v>
      </c>
      <c r="G42" s="27"/>
      <c r="H42" s="27"/>
    </row>
    <row r="43" ht="19.5" customHeight="1">
      <c r="A43" s="11" t="s">
        <v>39</v>
      </c>
      <c r="B43" s="12" t="s">
        <v>58</v>
      </c>
      <c r="C43" s="13">
        <v>26.94</v>
      </c>
      <c r="D43" s="14">
        <v>1.0</v>
      </c>
      <c r="E43" s="15">
        <f t="shared" si="2"/>
        <v>26.94</v>
      </c>
      <c r="F43" s="16" t="s">
        <v>17</v>
      </c>
      <c r="G43" s="18"/>
      <c r="H43" s="18"/>
    </row>
    <row r="44" ht="19.5" customHeight="1">
      <c r="A44" s="19" t="s">
        <v>39</v>
      </c>
      <c r="B44" s="25" t="s">
        <v>59</v>
      </c>
      <c r="C44" s="21">
        <v>23.87</v>
      </c>
      <c r="D44" s="22">
        <v>1.0</v>
      </c>
      <c r="E44" s="23">
        <f t="shared" si="2"/>
        <v>23.87</v>
      </c>
      <c r="F44" s="26" t="s">
        <v>17</v>
      </c>
      <c r="G44" s="27"/>
      <c r="H44" s="27"/>
    </row>
    <row r="45" ht="19.5" customHeight="1">
      <c r="A45" s="11" t="s">
        <v>39</v>
      </c>
      <c r="B45" s="12" t="s">
        <v>60</v>
      </c>
      <c r="C45" s="13">
        <v>11.99</v>
      </c>
      <c r="D45" s="14">
        <v>1.0</v>
      </c>
      <c r="E45" s="15">
        <f t="shared" si="2"/>
        <v>11.99</v>
      </c>
      <c r="F45" s="16" t="s">
        <v>17</v>
      </c>
      <c r="G45" s="18"/>
      <c r="H45" s="18"/>
    </row>
    <row r="46" ht="19.5" customHeight="1">
      <c r="A46" s="19" t="s">
        <v>39</v>
      </c>
      <c r="B46" s="25" t="s">
        <v>61</v>
      </c>
      <c r="C46" s="21">
        <v>9.89</v>
      </c>
      <c r="D46" s="22">
        <v>1.0</v>
      </c>
      <c r="E46" s="23">
        <f t="shared" si="2"/>
        <v>9.89</v>
      </c>
      <c r="F46" s="26" t="s">
        <v>17</v>
      </c>
      <c r="G46" s="40"/>
      <c r="H46" s="27"/>
    </row>
    <row r="47" ht="19.5" customHeight="1">
      <c r="A47" s="11" t="s">
        <v>39</v>
      </c>
      <c r="B47" s="12" t="s">
        <v>62</v>
      </c>
      <c r="C47" s="13">
        <v>28.99</v>
      </c>
      <c r="D47" s="14">
        <v>1.0</v>
      </c>
      <c r="E47" s="15">
        <f t="shared" si="2"/>
        <v>28.99</v>
      </c>
      <c r="F47" s="16" t="s">
        <v>16</v>
      </c>
      <c r="G47" s="17" t="s">
        <v>17</v>
      </c>
      <c r="H47" s="18"/>
    </row>
    <row r="48" ht="19.5" customHeight="1">
      <c r="A48" s="19" t="s">
        <v>39</v>
      </c>
      <c r="B48" s="25" t="s">
        <v>63</v>
      </c>
      <c r="C48" s="21">
        <v>24.99</v>
      </c>
      <c r="D48" s="22">
        <v>1.0</v>
      </c>
      <c r="E48" s="23">
        <f t="shared" si="2"/>
        <v>24.99</v>
      </c>
      <c r="F48" s="26" t="s">
        <v>16</v>
      </c>
      <c r="G48" s="39" t="s">
        <v>17</v>
      </c>
      <c r="H48" s="27"/>
    </row>
    <row r="49" ht="19.5" customHeight="1">
      <c r="A49" s="11" t="s">
        <v>39</v>
      </c>
      <c r="B49" s="12" t="s">
        <v>64</v>
      </c>
      <c r="C49" s="13">
        <v>26.89</v>
      </c>
      <c r="D49" s="14">
        <v>1.0</v>
      </c>
      <c r="E49" s="15">
        <f t="shared" si="2"/>
        <v>26.89</v>
      </c>
      <c r="F49" s="16" t="s">
        <v>17</v>
      </c>
      <c r="G49" s="18"/>
      <c r="H49" s="18"/>
    </row>
    <row r="50" ht="19.5" customHeight="1">
      <c r="A50" s="19" t="s">
        <v>39</v>
      </c>
      <c r="B50" s="25" t="s">
        <v>65</v>
      </c>
      <c r="C50" s="21">
        <v>95.99</v>
      </c>
      <c r="D50" s="41">
        <v>2.0</v>
      </c>
      <c r="E50" s="23">
        <f t="shared" si="2"/>
        <v>191.98</v>
      </c>
      <c r="F50" s="39" t="s">
        <v>16</v>
      </c>
      <c r="G50" s="39" t="s">
        <v>16</v>
      </c>
      <c r="H50" s="39" t="s">
        <v>21</v>
      </c>
    </row>
    <row r="51" ht="19.5" customHeight="1">
      <c r="A51" s="11" t="s">
        <v>39</v>
      </c>
      <c r="B51" s="12" t="s">
        <v>66</v>
      </c>
      <c r="C51" s="13">
        <v>129.99</v>
      </c>
      <c r="D51" s="14">
        <v>1.0</v>
      </c>
      <c r="E51" s="15">
        <f t="shared" si="2"/>
        <v>129.99</v>
      </c>
      <c r="F51" s="16" t="s">
        <v>16</v>
      </c>
      <c r="G51" s="17" t="s">
        <v>16</v>
      </c>
      <c r="H51" s="18"/>
    </row>
    <row r="52" ht="19.5" customHeight="1">
      <c r="A52" s="19" t="s">
        <v>39</v>
      </c>
      <c r="B52" s="25" t="s">
        <v>67</v>
      </c>
      <c r="C52" s="21">
        <v>215.99</v>
      </c>
      <c r="D52" s="22">
        <v>1.0</v>
      </c>
      <c r="E52" s="23">
        <f t="shared" si="2"/>
        <v>215.99</v>
      </c>
      <c r="F52" s="26" t="s">
        <v>17</v>
      </c>
      <c r="G52" s="28" t="s">
        <v>17</v>
      </c>
      <c r="H52" s="27"/>
    </row>
    <row r="53" ht="19.5" customHeight="1">
      <c r="A53" s="11" t="s">
        <v>39</v>
      </c>
      <c r="B53" s="12" t="s">
        <v>29</v>
      </c>
      <c r="C53" s="13">
        <v>28.99</v>
      </c>
      <c r="D53" s="14">
        <v>2.0</v>
      </c>
      <c r="E53" s="15">
        <f t="shared" si="2"/>
        <v>57.98</v>
      </c>
      <c r="F53" s="16" t="s">
        <v>16</v>
      </c>
      <c r="G53" s="18"/>
      <c r="H53" s="18"/>
    </row>
    <row r="54" ht="19.5" customHeight="1">
      <c r="A54" s="19" t="s">
        <v>39</v>
      </c>
      <c r="B54" s="25" t="s">
        <v>30</v>
      </c>
      <c r="C54" s="21">
        <v>20.99</v>
      </c>
      <c r="D54" s="22">
        <v>1.0</v>
      </c>
      <c r="E54" s="23">
        <f t="shared" si="2"/>
        <v>20.99</v>
      </c>
      <c r="F54" s="26" t="s">
        <v>16</v>
      </c>
      <c r="G54" s="28" t="s">
        <v>17</v>
      </c>
      <c r="H54" s="27"/>
    </row>
    <row r="55" ht="19.5" customHeight="1">
      <c r="A55" s="11" t="s">
        <v>39</v>
      </c>
      <c r="B55" s="12" t="s">
        <v>68</v>
      </c>
      <c r="C55" s="13">
        <v>16.79</v>
      </c>
      <c r="D55" s="14">
        <v>1.0</v>
      </c>
      <c r="E55" s="15">
        <f t="shared" si="2"/>
        <v>16.79</v>
      </c>
      <c r="F55" s="16" t="s">
        <v>17</v>
      </c>
      <c r="G55" s="18"/>
      <c r="H55" s="18"/>
    </row>
    <row r="56" ht="19.5" customHeight="1">
      <c r="A56" s="19" t="s">
        <v>39</v>
      </c>
      <c r="B56" s="25" t="s">
        <v>25</v>
      </c>
      <c r="C56" s="21">
        <v>72.99</v>
      </c>
      <c r="D56" s="22">
        <v>1.0</v>
      </c>
      <c r="E56" s="23">
        <f t="shared" si="2"/>
        <v>72.99</v>
      </c>
      <c r="F56" s="26" t="s">
        <v>16</v>
      </c>
      <c r="G56" s="27"/>
      <c r="H56" s="27"/>
    </row>
    <row r="57" ht="19.5" customHeight="1">
      <c r="A57" s="11" t="s">
        <v>39</v>
      </c>
      <c r="B57" s="12" t="s">
        <v>69</v>
      </c>
      <c r="C57" s="13">
        <v>48.99</v>
      </c>
      <c r="D57" s="14">
        <v>1.0</v>
      </c>
      <c r="E57" s="15">
        <f t="shared" si="2"/>
        <v>48.99</v>
      </c>
      <c r="F57" s="16" t="s">
        <v>16</v>
      </c>
      <c r="G57" s="17" t="s">
        <v>16</v>
      </c>
      <c r="H57" s="18"/>
    </row>
    <row r="58" ht="21.75" customHeight="1">
      <c r="A58" s="29" t="s">
        <v>70</v>
      </c>
      <c r="B58" s="30"/>
      <c r="C58" s="30"/>
      <c r="D58" s="31"/>
      <c r="E58" s="32">
        <f>SUM(E25:E57)</f>
        <v>2638.27</v>
      </c>
      <c r="F58" s="33"/>
      <c r="G58" s="33"/>
      <c r="H58" s="33"/>
    </row>
    <row r="60" ht="21.75" customHeight="1">
      <c r="A60" s="8" t="s">
        <v>71</v>
      </c>
      <c r="B60" s="9"/>
      <c r="C60" s="9"/>
      <c r="D60" s="9"/>
      <c r="E60" s="9"/>
      <c r="F60" s="9"/>
      <c r="G60" s="9"/>
      <c r="H60" s="10"/>
    </row>
    <row r="61" ht="19.5" customHeight="1">
      <c r="A61" s="11" t="s">
        <v>72</v>
      </c>
      <c r="B61" s="12" t="s">
        <v>73</v>
      </c>
      <c r="C61" s="13">
        <v>142.0</v>
      </c>
      <c r="D61" s="14">
        <v>1.0</v>
      </c>
      <c r="E61" s="15">
        <f t="shared" ref="E61:E96" si="3">C61*D61</f>
        <v>142</v>
      </c>
      <c r="F61" s="16" t="s">
        <v>21</v>
      </c>
      <c r="G61" s="16" t="s">
        <v>16</v>
      </c>
      <c r="H61" s="16" t="s">
        <v>17</v>
      </c>
    </row>
    <row r="62" ht="19.5" customHeight="1">
      <c r="A62" s="19" t="s">
        <v>72</v>
      </c>
      <c r="B62" s="25" t="s">
        <v>74</v>
      </c>
      <c r="C62" s="21">
        <v>249.99</v>
      </c>
      <c r="D62" s="22">
        <v>1.0</v>
      </c>
      <c r="E62" s="23">
        <f t="shared" si="3"/>
        <v>249.99</v>
      </c>
      <c r="F62" s="39" t="s">
        <v>16</v>
      </c>
      <c r="G62" s="39" t="s">
        <v>17</v>
      </c>
      <c r="H62" s="40"/>
    </row>
    <row r="63" ht="19.5" customHeight="1">
      <c r="A63" s="11" t="s">
        <v>72</v>
      </c>
      <c r="B63" s="34" t="s">
        <v>75</v>
      </c>
      <c r="C63" s="13">
        <v>224.99</v>
      </c>
      <c r="D63" s="35">
        <v>1.0</v>
      </c>
      <c r="E63" s="15">
        <f t="shared" si="3"/>
        <v>224.99</v>
      </c>
      <c r="F63" s="36" t="s">
        <v>16</v>
      </c>
      <c r="G63" s="38"/>
      <c r="H63" s="38"/>
    </row>
    <row r="64" ht="19.5" customHeight="1">
      <c r="A64" s="19" t="s">
        <v>72</v>
      </c>
      <c r="B64" s="25" t="s">
        <v>76</v>
      </c>
      <c r="C64" s="21">
        <v>38.33</v>
      </c>
      <c r="D64" s="22">
        <v>1.0</v>
      </c>
      <c r="E64" s="23">
        <f t="shared" si="3"/>
        <v>38.33</v>
      </c>
      <c r="F64" s="39" t="s">
        <v>17</v>
      </c>
      <c r="G64" s="39" t="s">
        <v>32</v>
      </c>
      <c r="H64" s="40"/>
    </row>
    <row r="65" ht="19.5" customHeight="1">
      <c r="A65" s="11" t="s">
        <v>72</v>
      </c>
      <c r="B65" s="34" t="s">
        <v>77</v>
      </c>
      <c r="C65" s="13">
        <v>39.48</v>
      </c>
      <c r="D65" s="14">
        <v>1.0</v>
      </c>
      <c r="E65" s="15">
        <f t="shared" si="3"/>
        <v>39.48</v>
      </c>
      <c r="F65" s="36" t="s">
        <v>17</v>
      </c>
      <c r="G65" s="36" t="s">
        <v>32</v>
      </c>
      <c r="H65" s="36" t="s">
        <v>32</v>
      </c>
    </row>
    <row r="66" ht="19.5" customHeight="1">
      <c r="A66" s="19" t="s">
        <v>72</v>
      </c>
      <c r="B66" s="25" t="s">
        <v>78</v>
      </c>
      <c r="C66" s="21">
        <v>3.0</v>
      </c>
      <c r="D66" s="22">
        <v>4.0</v>
      </c>
      <c r="E66" s="23">
        <f t="shared" si="3"/>
        <v>12</v>
      </c>
      <c r="F66" s="39" t="s">
        <v>32</v>
      </c>
      <c r="G66" s="40"/>
      <c r="H66" s="40"/>
    </row>
    <row r="67" ht="19.5" customHeight="1">
      <c r="A67" s="11" t="s">
        <v>72</v>
      </c>
      <c r="B67" s="34" t="s">
        <v>79</v>
      </c>
      <c r="C67" s="13">
        <v>15.49</v>
      </c>
      <c r="D67" s="14">
        <v>1.0</v>
      </c>
      <c r="E67" s="15">
        <f t="shared" si="3"/>
        <v>15.49</v>
      </c>
      <c r="F67" s="34" t="s">
        <v>32</v>
      </c>
      <c r="G67" s="36" t="s">
        <v>17</v>
      </c>
      <c r="H67" s="38"/>
    </row>
    <row r="68" ht="19.5" customHeight="1">
      <c r="A68" s="19" t="s">
        <v>72</v>
      </c>
      <c r="B68" s="25" t="s">
        <v>80</v>
      </c>
      <c r="C68" s="21">
        <v>96.84</v>
      </c>
      <c r="D68" s="22">
        <v>1.0</v>
      </c>
      <c r="E68" s="23">
        <f t="shared" si="3"/>
        <v>96.84</v>
      </c>
      <c r="F68" s="39" t="s">
        <v>17</v>
      </c>
      <c r="G68" s="39" t="s">
        <v>32</v>
      </c>
      <c r="H68" s="40"/>
    </row>
    <row r="69" ht="19.5" customHeight="1">
      <c r="A69" s="11" t="s">
        <v>72</v>
      </c>
      <c r="B69" s="34" t="s">
        <v>81</v>
      </c>
      <c r="C69" s="13">
        <v>5.99</v>
      </c>
      <c r="D69" s="14">
        <v>1.0</v>
      </c>
      <c r="E69" s="15">
        <f t="shared" si="3"/>
        <v>5.99</v>
      </c>
      <c r="F69" s="36" t="s">
        <v>32</v>
      </c>
      <c r="G69" s="34"/>
      <c r="H69" s="38"/>
    </row>
    <row r="70" ht="19.5" customHeight="1">
      <c r="A70" s="19" t="s">
        <v>72</v>
      </c>
      <c r="B70" s="25" t="s">
        <v>82</v>
      </c>
      <c r="C70" s="21">
        <v>22.0</v>
      </c>
      <c r="D70" s="22">
        <v>1.0</v>
      </c>
      <c r="E70" s="23">
        <f t="shared" si="3"/>
        <v>22</v>
      </c>
      <c r="F70" s="39" t="s">
        <v>32</v>
      </c>
      <c r="G70" s="39" t="s">
        <v>32</v>
      </c>
      <c r="H70" s="40"/>
    </row>
    <row r="71" ht="19.5" customHeight="1">
      <c r="A71" s="11" t="s">
        <v>72</v>
      </c>
      <c r="B71" s="34" t="s">
        <v>83</v>
      </c>
      <c r="C71" s="13">
        <v>10.16</v>
      </c>
      <c r="D71" s="14">
        <v>1.0</v>
      </c>
      <c r="E71" s="15">
        <f t="shared" si="3"/>
        <v>10.16</v>
      </c>
      <c r="F71" s="36" t="s">
        <v>17</v>
      </c>
      <c r="G71" s="36" t="s">
        <v>32</v>
      </c>
      <c r="H71" s="38"/>
    </row>
    <row r="72" ht="19.5" customHeight="1">
      <c r="A72" s="19" t="s">
        <v>72</v>
      </c>
      <c r="B72" s="25" t="s">
        <v>84</v>
      </c>
      <c r="C72" s="21">
        <v>13.99</v>
      </c>
      <c r="D72" s="22">
        <v>1.0</v>
      </c>
      <c r="E72" s="23">
        <f t="shared" si="3"/>
        <v>13.99</v>
      </c>
      <c r="F72" s="39" t="s">
        <v>17</v>
      </c>
      <c r="G72" s="40"/>
      <c r="H72" s="40"/>
    </row>
    <row r="73" ht="19.5" customHeight="1">
      <c r="A73" s="11" t="s">
        <v>72</v>
      </c>
      <c r="B73" s="12" t="s">
        <v>85</v>
      </c>
      <c r="C73" s="13">
        <v>55.0</v>
      </c>
      <c r="D73" s="14">
        <v>1.0</v>
      </c>
      <c r="E73" s="15">
        <f t="shared" si="3"/>
        <v>55</v>
      </c>
      <c r="F73" s="16" t="s">
        <v>32</v>
      </c>
      <c r="G73" s="18"/>
      <c r="H73" s="18"/>
    </row>
    <row r="74" ht="19.5" customHeight="1">
      <c r="A74" s="19" t="s">
        <v>72</v>
      </c>
      <c r="B74" s="25" t="s">
        <v>86</v>
      </c>
      <c r="C74" s="21">
        <v>8.27</v>
      </c>
      <c r="D74" s="22">
        <v>1.0</v>
      </c>
      <c r="E74" s="23">
        <f t="shared" si="3"/>
        <v>8.27</v>
      </c>
      <c r="F74" s="39" t="s">
        <v>17</v>
      </c>
      <c r="G74" s="40"/>
      <c r="H74" s="40"/>
    </row>
    <row r="75" ht="19.5" customHeight="1">
      <c r="A75" s="11" t="s">
        <v>72</v>
      </c>
      <c r="B75" s="12" t="s">
        <v>87</v>
      </c>
      <c r="C75" s="13">
        <v>14.75</v>
      </c>
      <c r="D75" s="14">
        <v>1.0</v>
      </c>
      <c r="E75" s="15">
        <f t="shared" si="3"/>
        <v>14.75</v>
      </c>
      <c r="F75" s="16" t="s">
        <v>17</v>
      </c>
      <c r="G75" s="18"/>
      <c r="H75" s="18"/>
    </row>
    <row r="76" ht="19.5" customHeight="1">
      <c r="A76" s="19" t="s">
        <v>72</v>
      </c>
      <c r="B76" s="25" t="s">
        <v>88</v>
      </c>
      <c r="C76" s="21">
        <v>14.99</v>
      </c>
      <c r="D76" s="22">
        <v>1.0</v>
      </c>
      <c r="E76" s="23">
        <f t="shared" si="3"/>
        <v>14.99</v>
      </c>
      <c r="F76" s="39" t="s">
        <v>17</v>
      </c>
      <c r="G76" s="40"/>
      <c r="H76" s="40"/>
    </row>
    <row r="77" ht="19.5" customHeight="1">
      <c r="A77" s="11" t="s">
        <v>72</v>
      </c>
      <c r="B77" s="12" t="s">
        <v>89</v>
      </c>
      <c r="C77" s="13">
        <v>27.14</v>
      </c>
      <c r="D77" s="14">
        <v>1.0</v>
      </c>
      <c r="E77" s="15">
        <f t="shared" si="3"/>
        <v>27.14</v>
      </c>
      <c r="F77" s="16" t="s">
        <v>17</v>
      </c>
      <c r="G77" s="18"/>
      <c r="H77" s="18"/>
    </row>
    <row r="78" ht="19.5" customHeight="1">
      <c r="A78" s="19" t="s">
        <v>72</v>
      </c>
      <c r="B78" s="25" t="s">
        <v>90</v>
      </c>
      <c r="C78" s="21">
        <v>14.95</v>
      </c>
      <c r="D78" s="22">
        <v>1.0</v>
      </c>
      <c r="E78" s="23">
        <f t="shared" si="3"/>
        <v>14.95</v>
      </c>
      <c r="F78" s="39" t="s">
        <v>17</v>
      </c>
      <c r="G78" s="40"/>
      <c r="H78" s="40"/>
    </row>
    <row r="79" ht="19.5" customHeight="1">
      <c r="A79" s="11" t="s">
        <v>72</v>
      </c>
      <c r="B79" s="12" t="s">
        <v>91</v>
      </c>
      <c r="C79" s="13">
        <v>3.0</v>
      </c>
      <c r="D79" s="14">
        <v>1.0</v>
      </c>
      <c r="E79" s="15">
        <f t="shared" si="3"/>
        <v>3</v>
      </c>
      <c r="F79" s="16" t="s">
        <v>17</v>
      </c>
      <c r="G79" s="17" t="s">
        <v>32</v>
      </c>
      <c r="H79" s="18"/>
    </row>
    <row r="80" ht="19.5" customHeight="1">
      <c r="A80" s="19" t="s">
        <v>72</v>
      </c>
      <c r="B80" s="25" t="s">
        <v>92</v>
      </c>
      <c r="C80" s="21">
        <v>2.94</v>
      </c>
      <c r="D80" s="22">
        <v>1.0</v>
      </c>
      <c r="E80" s="23">
        <f t="shared" si="3"/>
        <v>2.94</v>
      </c>
      <c r="F80" s="39" t="s">
        <v>17</v>
      </c>
      <c r="G80" s="39" t="s">
        <v>32</v>
      </c>
      <c r="H80" s="40"/>
    </row>
    <row r="81" ht="19.5" customHeight="1">
      <c r="A81" s="11" t="s">
        <v>72</v>
      </c>
      <c r="B81" s="12" t="s">
        <v>93</v>
      </c>
      <c r="C81" s="13">
        <v>89.99</v>
      </c>
      <c r="D81" s="14">
        <v>1.0</v>
      </c>
      <c r="E81" s="15">
        <f t="shared" si="3"/>
        <v>89.99</v>
      </c>
      <c r="F81" s="16" t="s">
        <v>32</v>
      </c>
      <c r="G81" s="18"/>
      <c r="H81" s="18"/>
    </row>
    <row r="82" ht="19.5" customHeight="1">
      <c r="A82" s="19" t="s">
        <v>72</v>
      </c>
      <c r="B82" s="25" t="s">
        <v>94</v>
      </c>
      <c r="C82" s="21">
        <v>89.99</v>
      </c>
      <c r="D82" s="22">
        <v>1.0</v>
      </c>
      <c r="E82" s="23">
        <f t="shared" si="3"/>
        <v>89.99</v>
      </c>
      <c r="F82" s="39" t="s">
        <v>17</v>
      </c>
      <c r="G82" s="40"/>
      <c r="H82" s="40"/>
    </row>
    <row r="83" ht="19.5" customHeight="1">
      <c r="A83" s="11" t="s">
        <v>72</v>
      </c>
      <c r="B83" s="12" t="s">
        <v>95</v>
      </c>
      <c r="C83" s="13">
        <v>65.0</v>
      </c>
      <c r="D83" s="14">
        <v>1.0</v>
      </c>
      <c r="E83" s="15">
        <f t="shared" si="3"/>
        <v>65</v>
      </c>
      <c r="F83" s="16" t="s">
        <v>17</v>
      </c>
      <c r="G83" s="17" t="s">
        <v>32</v>
      </c>
      <c r="H83" s="18"/>
    </row>
    <row r="84" ht="19.5" customHeight="1">
      <c r="A84" s="19" t="s">
        <v>72</v>
      </c>
      <c r="B84" s="25" t="s">
        <v>96</v>
      </c>
      <c r="C84" s="21">
        <v>79.99</v>
      </c>
      <c r="D84" s="22">
        <v>1.0</v>
      </c>
      <c r="E84" s="23">
        <f t="shared" si="3"/>
        <v>79.99</v>
      </c>
      <c r="F84" s="39" t="s">
        <v>16</v>
      </c>
      <c r="G84" s="40"/>
      <c r="H84" s="40"/>
    </row>
    <row r="85" ht="19.5" customHeight="1">
      <c r="A85" s="11" t="s">
        <v>72</v>
      </c>
      <c r="B85" s="12" t="s">
        <v>97</v>
      </c>
      <c r="C85" s="13">
        <v>13.67</v>
      </c>
      <c r="D85" s="14">
        <v>1.0</v>
      </c>
      <c r="E85" s="15">
        <f t="shared" si="3"/>
        <v>13.67</v>
      </c>
      <c r="F85" s="16" t="s">
        <v>17</v>
      </c>
      <c r="G85" s="18"/>
      <c r="H85" s="18"/>
    </row>
    <row r="86" ht="19.5" customHeight="1">
      <c r="A86" s="19" t="s">
        <v>72</v>
      </c>
      <c r="B86" s="25" t="s">
        <v>98</v>
      </c>
      <c r="C86" s="21">
        <v>15.0</v>
      </c>
      <c r="D86" s="22">
        <v>1.0</v>
      </c>
      <c r="E86" s="23">
        <f t="shared" si="3"/>
        <v>15</v>
      </c>
      <c r="F86" s="39" t="s">
        <v>32</v>
      </c>
      <c r="G86" s="40"/>
      <c r="H86" s="40"/>
    </row>
    <row r="87" ht="19.5" customHeight="1">
      <c r="A87" s="11" t="s">
        <v>72</v>
      </c>
      <c r="B87" s="12" t="s">
        <v>99</v>
      </c>
      <c r="C87" s="13">
        <v>9.98</v>
      </c>
      <c r="D87" s="14">
        <v>1.0</v>
      </c>
      <c r="E87" s="15">
        <f t="shared" si="3"/>
        <v>9.98</v>
      </c>
      <c r="F87" s="16" t="s">
        <v>17</v>
      </c>
      <c r="G87" s="18"/>
      <c r="H87" s="18"/>
    </row>
    <row r="88" ht="19.5" customHeight="1">
      <c r="A88" s="19" t="s">
        <v>72</v>
      </c>
      <c r="B88" s="25" t="s">
        <v>100</v>
      </c>
      <c r="C88" s="21">
        <v>13.69</v>
      </c>
      <c r="D88" s="22">
        <v>1.0</v>
      </c>
      <c r="E88" s="23">
        <f t="shared" si="3"/>
        <v>13.69</v>
      </c>
      <c r="F88" s="39" t="s">
        <v>17</v>
      </c>
      <c r="G88" s="40"/>
      <c r="H88" s="40"/>
    </row>
    <row r="89" ht="19.5" customHeight="1">
      <c r="A89" s="11" t="s">
        <v>72</v>
      </c>
      <c r="B89" s="12" t="s">
        <v>101</v>
      </c>
      <c r="C89" s="13">
        <v>29.95</v>
      </c>
      <c r="D89" s="14">
        <v>1.0</v>
      </c>
      <c r="E89" s="15">
        <f t="shared" si="3"/>
        <v>29.95</v>
      </c>
      <c r="F89" s="16" t="s">
        <v>17</v>
      </c>
      <c r="G89" s="18"/>
      <c r="H89" s="18"/>
    </row>
    <row r="90" ht="19.5" customHeight="1">
      <c r="A90" s="19" t="s">
        <v>72</v>
      </c>
      <c r="B90" s="25" t="s">
        <v>102</v>
      </c>
      <c r="C90" s="21">
        <v>16.65</v>
      </c>
      <c r="D90" s="22">
        <v>1.0</v>
      </c>
      <c r="E90" s="23">
        <f t="shared" si="3"/>
        <v>16.65</v>
      </c>
      <c r="F90" s="39" t="s">
        <v>17</v>
      </c>
      <c r="G90" s="39" t="s">
        <v>17</v>
      </c>
      <c r="H90" s="40"/>
    </row>
    <row r="91" ht="19.5" customHeight="1">
      <c r="A91" s="11" t="s">
        <v>72</v>
      </c>
      <c r="B91" s="12" t="s">
        <v>103</v>
      </c>
      <c r="C91" s="13">
        <v>8.99</v>
      </c>
      <c r="D91" s="14">
        <v>1.0</v>
      </c>
      <c r="E91" s="15">
        <f t="shared" si="3"/>
        <v>8.99</v>
      </c>
      <c r="F91" s="16" t="s">
        <v>17</v>
      </c>
      <c r="G91" s="18"/>
      <c r="H91" s="18"/>
    </row>
    <row r="92" ht="19.5" customHeight="1">
      <c r="A92" s="19" t="s">
        <v>72</v>
      </c>
      <c r="B92" s="25" t="s">
        <v>104</v>
      </c>
      <c r="C92" s="21">
        <v>4.27</v>
      </c>
      <c r="D92" s="22">
        <v>1.0</v>
      </c>
      <c r="E92" s="23">
        <f t="shared" si="3"/>
        <v>4.27</v>
      </c>
      <c r="F92" s="39" t="s">
        <v>17</v>
      </c>
      <c r="G92" s="39" t="s">
        <v>32</v>
      </c>
      <c r="H92" s="40"/>
    </row>
    <row r="93" ht="19.5" customHeight="1">
      <c r="A93" s="11" t="s">
        <v>72</v>
      </c>
      <c r="B93" s="12" t="s">
        <v>105</v>
      </c>
      <c r="C93" s="13">
        <v>24.97</v>
      </c>
      <c r="D93" s="14">
        <v>1.0</v>
      </c>
      <c r="E93" s="15">
        <f t="shared" si="3"/>
        <v>24.97</v>
      </c>
      <c r="F93" s="16" t="s">
        <v>17</v>
      </c>
      <c r="G93" s="18"/>
      <c r="H93" s="18"/>
    </row>
    <row r="94" ht="19.5" customHeight="1">
      <c r="A94" s="19" t="s">
        <v>72</v>
      </c>
      <c r="B94" s="25" t="s">
        <v>106</v>
      </c>
      <c r="C94" s="21">
        <v>4.98</v>
      </c>
      <c r="D94" s="22">
        <v>1.0</v>
      </c>
      <c r="E94" s="23">
        <f t="shared" si="3"/>
        <v>4.98</v>
      </c>
      <c r="F94" s="39" t="s">
        <v>28</v>
      </c>
      <c r="G94" s="40"/>
      <c r="H94" s="40"/>
    </row>
    <row r="95" ht="19.5" customHeight="1">
      <c r="A95" s="11" t="s">
        <v>72</v>
      </c>
      <c r="B95" s="12" t="s">
        <v>107</v>
      </c>
      <c r="C95" s="13">
        <v>8.0</v>
      </c>
      <c r="D95" s="14">
        <v>1.0</v>
      </c>
      <c r="E95" s="15">
        <f t="shared" si="3"/>
        <v>8</v>
      </c>
      <c r="F95" s="16" t="s">
        <v>17</v>
      </c>
      <c r="G95" s="17" t="s">
        <v>32</v>
      </c>
      <c r="H95" s="18"/>
    </row>
    <row r="96" ht="19.5" customHeight="1">
      <c r="A96" s="19" t="s">
        <v>72</v>
      </c>
      <c r="B96" s="25" t="s">
        <v>69</v>
      </c>
      <c r="C96" s="21">
        <v>54.99</v>
      </c>
      <c r="D96" s="22">
        <v>1.0</v>
      </c>
      <c r="E96" s="23">
        <f t="shared" si="3"/>
        <v>54.99</v>
      </c>
      <c r="F96" s="39" t="s">
        <v>16</v>
      </c>
      <c r="G96" s="40"/>
      <c r="H96" s="40"/>
    </row>
    <row r="97" ht="21.75" customHeight="1">
      <c r="A97" s="29" t="s">
        <v>108</v>
      </c>
      <c r="B97" s="30"/>
      <c r="C97" s="30"/>
      <c r="D97" s="31"/>
      <c r="E97" s="32">
        <f>SUM(E61:E96)</f>
        <v>1542.41</v>
      </c>
      <c r="F97" s="33"/>
      <c r="G97" s="33"/>
      <c r="H97" s="33"/>
    </row>
    <row r="99" ht="21.75" customHeight="1">
      <c r="A99" s="42" t="s">
        <v>109</v>
      </c>
      <c r="B99" s="9"/>
      <c r="C99" s="9"/>
      <c r="D99" s="9"/>
      <c r="E99" s="9"/>
      <c r="F99" s="9"/>
      <c r="G99" s="9"/>
      <c r="H99" s="10"/>
    </row>
    <row r="100" ht="21.75" customHeight="1">
      <c r="A100" s="11" t="s">
        <v>110</v>
      </c>
      <c r="B100" s="12" t="s">
        <v>111</v>
      </c>
      <c r="C100" s="13">
        <v>15.0</v>
      </c>
      <c r="D100" s="14">
        <v>1.0</v>
      </c>
      <c r="E100" s="15">
        <f t="shared" ref="E100:E115" si="4">C100*D100</f>
        <v>15</v>
      </c>
      <c r="F100" s="43" t="s">
        <v>32</v>
      </c>
      <c r="G100" s="18"/>
      <c r="H100" s="18"/>
    </row>
    <row r="101" ht="21.75" customHeight="1">
      <c r="A101" s="19" t="s">
        <v>110</v>
      </c>
      <c r="B101" s="25" t="s">
        <v>112</v>
      </c>
      <c r="C101" s="21">
        <v>8.0</v>
      </c>
      <c r="D101" s="22">
        <v>1.0</v>
      </c>
      <c r="E101" s="23">
        <f t="shared" si="4"/>
        <v>8</v>
      </c>
      <c r="F101" s="40" t="s">
        <v>32</v>
      </c>
      <c r="G101" s="40"/>
      <c r="H101" s="40"/>
    </row>
    <row r="102" ht="21.75" customHeight="1">
      <c r="A102" s="11" t="s">
        <v>110</v>
      </c>
      <c r="B102" s="12" t="s">
        <v>113</v>
      </c>
      <c r="C102" s="13">
        <v>12.0</v>
      </c>
      <c r="D102" s="14">
        <v>1.0</v>
      </c>
      <c r="E102" s="15">
        <f t="shared" si="4"/>
        <v>12</v>
      </c>
      <c r="F102" s="16" t="s">
        <v>32</v>
      </c>
      <c r="G102" s="18"/>
      <c r="H102" s="18"/>
    </row>
    <row r="103" ht="21.75" customHeight="1">
      <c r="A103" s="19" t="s">
        <v>110</v>
      </c>
      <c r="B103" s="25" t="s">
        <v>114</v>
      </c>
      <c r="C103" s="21">
        <v>10.5</v>
      </c>
      <c r="D103" s="22">
        <v>4.0</v>
      </c>
      <c r="E103" s="23">
        <f t="shared" si="4"/>
        <v>42</v>
      </c>
      <c r="F103" s="39" t="s">
        <v>32</v>
      </c>
      <c r="G103" s="40"/>
      <c r="H103" s="40"/>
    </row>
    <row r="104" ht="21.75" customHeight="1">
      <c r="A104" s="11" t="s">
        <v>110</v>
      </c>
      <c r="B104" s="12" t="s">
        <v>115</v>
      </c>
      <c r="C104" s="13">
        <v>6.3</v>
      </c>
      <c r="D104" s="14">
        <v>4.0</v>
      </c>
      <c r="E104" s="15">
        <f t="shared" si="4"/>
        <v>25.2</v>
      </c>
      <c r="F104" s="16" t="s">
        <v>32</v>
      </c>
      <c r="G104" s="18"/>
      <c r="H104" s="18"/>
    </row>
    <row r="105" ht="21.75" customHeight="1">
      <c r="A105" s="19" t="s">
        <v>110</v>
      </c>
      <c r="B105" s="25" t="s">
        <v>116</v>
      </c>
      <c r="C105" s="21">
        <v>8.4</v>
      </c>
      <c r="D105" s="22">
        <v>1.0</v>
      </c>
      <c r="E105" s="23">
        <f t="shared" si="4"/>
        <v>8.4</v>
      </c>
      <c r="F105" s="39" t="s">
        <v>32</v>
      </c>
      <c r="G105" s="40"/>
      <c r="H105" s="40"/>
    </row>
    <row r="106" ht="21.75" customHeight="1">
      <c r="A106" s="11" t="s">
        <v>110</v>
      </c>
      <c r="B106" s="12" t="s">
        <v>117</v>
      </c>
      <c r="C106" s="13">
        <v>15.4</v>
      </c>
      <c r="D106" s="14">
        <v>1.0</v>
      </c>
      <c r="E106" s="15">
        <f t="shared" si="4"/>
        <v>15.4</v>
      </c>
      <c r="F106" s="16" t="s">
        <v>32</v>
      </c>
      <c r="G106" s="17" t="s">
        <v>32</v>
      </c>
      <c r="H106" s="18"/>
    </row>
    <row r="107" ht="21.75" customHeight="1">
      <c r="A107" s="19" t="s">
        <v>110</v>
      </c>
      <c r="B107" s="25" t="s">
        <v>118</v>
      </c>
      <c r="C107" s="21">
        <v>16.0</v>
      </c>
      <c r="D107" s="22">
        <v>1.0</v>
      </c>
      <c r="E107" s="23">
        <f t="shared" si="4"/>
        <v>16</v>
      </c>
      <c r="F107" s="39" t="s">
        <v>32</v>
      </c>
      <c r="G107" s="40"/>
      <c r="H107" s="40"/>
    </row>
    <row r="108" ht="21.75" customHeight="1">
      <c r="A108" s="11" t="s">
        <v>110</v>
      </c>
      <c r="B108" s="12" t="s">
        <v>119</v>
      </c>
      <c r="C108" s="13">
        <v>17.76</v>
      </c>
      <c r="D108" s="14">
        <v>1.0</v>
      </c>
      <c r="E108" s="15">
        <f t="shared" si="4"/>
        <v>17.76</v>
      </c>
      <c r="F108" s="16" t="s">
        <v>17</v>
      </c>
      <c r="G108" s="18"/>
      <c r="H108" s="18"/>
    </row>
    <row r="109" ht="21.75" customHeight="1">
      <c r="A109" s="19" t="s">
        <v>110</v>
      </c>
      <c r="B109" s="25" t="s">
        <v>120</v>
      </c>
      <c r="C109" s="21">
        <v>1.28</v>
      </c>
      <c r="D109" s="22">
        <v>2.0</v>
      </c>
      <c r="E109" s="23">
        <f t="shared" si="4"/>
        <v>2.56</v>
      </c>
      <c r="F109" s="39" t="s">
        <v>17</v>
      </c>
      <c r="G109" s="39" t="s">
        <v>32</v>
      </c>
      <c r="H109" s="40"/>
    </row>
    <row r="110" ht="21.75" customHeight="1">
      <c r="A110" s="11" t="s">
        <v>110</v>
      </c>
      <c r="B110" s="12" t="s">
        <v>121</v>
      </c>
      <c r="C110" s="13">
        <v>9.99</v>
      </c>
      <c r="D110" s="14">
        <v>1.0</v>
      </c>
      <c r="E110" s="15">
        <f t="shared" si="4"/>
        <v>9.99</v>
      </c>
      <c r="F110" s="16" t="s">
        <v>17</v>
      </c>
      <c r="G110" s="18"/>
      <c r="H110" s="18"/>
    </row>
    <row r="111" ht="21.75" customHeight="1">
      <c r="A111" s="19" t="s">
        <v>110</v>
      </c>
      <c r="B111" s="25" t="s">
        <v>85</v>
      </c>
      <c r="C111" s="21">
        <v>3.0</v>
      </c>
      <c r="D111" s="22">
        <v>1.0</v>
      </c>
      <c r="E111" s="23">
        <f t="shared" si="4"/>
        <v>3</v>
      </c>
      <c r="F111" s="39" t="s">
        <v>32</v>
      </c>
      <c r="G111" s="40"/>
      <c r="H111" s="40"/>
    </row>
    <row r="112" ht="21.75" customHeight="1">
      <c r="A112" s="11" t="s">
        <v>110</v>
      </c>
      <c r="B112" s="12" t="s">
        <v>122</v>
      </c>
      <c r="C112" s="13">
        <v>3.49</v>
      </c>
      <c r="D112" s="14">
        <v>1.0</v>
      </c>
      <c r="E112" s="15">
        <f t="shared" si="4"/>
        <v>3.49</v>
      </c>
      <c r="F112" s="16" t="s">
        <v>17</v>
      </c>
      <c r="G112" s="18"/>
      <c r="H112" s="18"/>
    </row>
    <row r="113" ht="21.75" customHeight="1">
      <c r="A113" s="19" t="s">
        <v>110</v>
      </c>
      <c r="B113" s="25" t="s">
        <v>123</v>
      </c>
      <c r="C113" s="21">
        <v>6.29</v>
      </c>
      <c r="D113" s="22">
        <v>1.0</v>
      </c>
      <c r="E113" s="23">
        <f t="shared" si="4"/>
        <v>6.29</v>
      </c>
      <c r="F113" s="39" t="s">
        <v>17</v>
      </c>
      <c r="G113" s="39" t="s">
        <v>32</v>
      </c>
      <c r="H113" s="40"/>
    </row>
    <row r="114" ht="21.75" customHeight="1">
      <c r="A114" s="11" t="s">
        <v>110</v>
      </c>
      <c r="B114" s="12" t="s">
        <v>124</v>
      </c>
      <c r="C114" s="13">
        <v>4.27</v>
      </c>
      <c r="D114" s="14">
        <v>1.0</v>
      </c>
      <c r="E114" s="15">
        <f t="shared" si="4"/>
        <v>4.27</v>
      </c>
      <c r="F114" s="16" t="s">
        <v>17</v>
      </c>
      <c r="G114" s="17" t="s">
        <v>32</v>
      </c>
      <c r="H114" s="18"/>
    </row>
    <row r="115" ht="21.75" customHeight="1">
      <c r="A115" s="19" t="s">
        <v>110</v>
      </c>
      <c r="B115" s="25" t="s">
        <v>125</v>
      </c>
      <c r="C115" s="21">
        <v>120.0</v>
      </c>
      <c r="D115" s="22">
        <v>1.0</v>
      </c>
      <c r="E115" s="23">
        <f t="shared" si="4"/>
        <v>120</v>
      </c>
      <c r="F115" s="39" t="s">
        <v>32</v>
      </c>
      <c r="G115" s="40"/>
      <c r="H115" s="40"/>
    </row>
    <row r="116" ht="21.75" customHeight="1">
      <c r="A116" s="44" t="s">
        <v>126</v>
      </c>
      <c r="B116" s="30"/>
      <c r="C116" s="30"/>
      <c r="D116" s="31"/>
      <c r="E116" s="32">
        <f>SUM(E100:E115)</f>
        <v>309.36</v>
      </c>
      <c r="F116" s="33"/>
      <c r="G116" s="33"/>
      <c r="H116" s="33"/>
    </row>
    <row r="117" ht="21.75" customHeight="1"/>
    <row r="118" ht="21.75" customHeight="1">
      <c r="A118" s="8" t="s">
        <v>127</v>
      </c>
      <c r="B118" s="9"/>
      <c r="C118" s="9"/>
      <c r="D118" s="9"/>
      <c r="E118" s="9"/>
      <c r="F118" s="9"/>
      <c r="G118" s="9"/>
      <c r="H118" s="10"/>
    </row>
    <row r="119" ht="19.5" customHeight="1">
      <c r="A119" s="11" t="s">
        <v>128</v>
      </c>
      <c r="B119" s="12" t="s">
        <v>129</v>
      </c>
      <c r="C119" s="13">
        <v>184.99</v>
      </c>
      <c r="D119" s="14">
        <v>1.0</v>
      </c>
      <c r="E119" s="15">
        <f t="shared" ref="E119:E122" si="5">C119*D119</f>
        <v>184.99</v>
      </c>
      <c r="F119" s="16" t="s">
        <v>16</v>
      </c>
      <c r="G119" s="17" t="s">
        <v>16</v>
      </c>
      <c r="H119" s="18"/>
    </row>
    <row r="120" ht="19.5" customHeight="1">
      <c r="A120" s="19" t="s">
        <v>128</v>
      </c>
      <c r="B120" s="25" t="s">
        <v>130</v>
      </c>
      <c r="C120" s="21">
        <v>132.99</v>
      </c>
      <c r="D120" s="22">
        <v>1.0</v>
      </c>
      <c r="E120" s="23">
        <f t="shared" si="5"/>
        <v>132.99</v>
      </c>
      <c r="F120" s="39" t="s">
        <v>16</v>
      </c>
      <c r="G120" s="39" t="s">
        <v>16</v>
      </c>
      <c r="H120" s="40"/>
    </row>
    <row r="121" ht="19.5" customHeight="1">
      <c r="A121" s="11" t="s">
        <v>128</v>
      </c>
      <c r="B121" s="12" t="s">
        <v>131</v>
      </c>
      <c r="C121" s="13">
        <v>77.99</v>
      </c>
      <c r="D121" s="14">
        <v>1.0</v>
      </c>
      <c r="E121" s="15">
        <f t="shared" si="5"/>
        <v>77.99</v>
      </c>
      <c r="F121" s="16" t="s">
        <v>16</v>
      </c>
      <c r="G121" s="18"/>
      <c r="H121" s="18"/>
    </row>
    <row r="122" ht="19.5" customHeight="1">
      <c r="A122" s="19" t="s">
        <v>128</v>
      </c>
      <c r="B122" s="25" t="s">
        <v>25</v>
      </c>
      <c r="C122" s="21">
        <v>72.99</v>
      </c>
      <c r="D122" s="22">
        <v>1.0</v>
      </c>
      <c r="E122" s="23">
        <f t="shared" si="5"/>
        <v>72.99</v>
      </c>
      <c r="F122" s="39" t="s">
        <v>16</v>
      </c>
      <c r="G122" s="40"/>
      <c r="H122" s="40"/>
    </row>
    <row r="123" ht="21.75" customHeight="1">
      <c r="A123" s="29" t="s">
        <v>132</v>
      </c>
      <c r="B123" s="30"/>
      <c r="C123" s="30"/>
      <c r="D123" s="31"/>
      <c r="E123" s="32">
        <f>SUM(E119:E122)</f>
        <v>468.96</v>
      </c>
      <c r="F123" s="33"/>
      <c r="G123" s="33"/>
      <c r="H123" s="33"/>
    </row>
    <row r="124" ht="15.75" customHeight="1"/>
    <row r="125" ht="21.75" customHeight="1">
      <c r="A125" s="8" t="s">
        <v>133</v>
      </c>
      <c r="B125" s="9"/>
      <c r="C125" s="9"/>
      <c r="D125" s="9"/>
      <c r="E125" s="9"/>
      <c r="F125" s="9"/>
      <c r="G125" s="9"/>
      <c r="H125" s="10"/>
    </row>
    <row r="126" ht="19.5" customHeight="1">
      <c r="A126" s="11" t="s">
        <v>134</v>
      </c>
      <c r="B126" s="12" t="s">
        <v>135</v>
      </c>
      <c r="C126" s="13">
        <v>229.0</v>
      </c>
      <c r="D126" s="14">
        <v>1.0</v>
      </c>
      <c r="E126" s="15">
        <f t="shared" ref="E126:E129" si="6">C126*D126</f>
        <v>229</v>
      </c>
      <c r="F126" s="16" t="s">
        <v>17</v>
      </c>
      <c r="G126" s="18"/>
      <c r="H126" s="18"/>
    </row>
    <row r="127" ht="19.5" customHeight="1">
      <c r="A127" s="45" t="s">
        <v>134</v>
      </c>
      <c r="B127" s="25" t="s">
        <v>136</v>
      </c>
      <c r="C127" s="46">
        <v>67.99</v>
      </c>
      <c r="D127" s="47">
        <v>1.0</v>
      </c>
      <c r="E127" s="48">
        <f t="shared" si="6"/>
        <v>67.99</v>
      </c>
      <c r="F127" s="39" t="s">
        <v>17</v>
      </c>
      <c r="G127" s="40"/>
      <c r="H127" s="27"/>
    </row>
    <row r="128" ht="19.5" customHeight="1">
      <c r="A128" s="11" t="s">
        <v>134</v>
      </c>
      <c r="B128" s="12" t="s">
        <v>137</v>
      </c>
      <c r="C128" s="13">
        <v>10.0</v>
      </c>
      <c r="D128" s="14">
        <v>1.0</v>
      </c>
      <c r="E128" s="15">
        <f t="shared" si="6"/>
        <v>10</v>
      </c>
      <c r="F128" s="16" t="s">
        <v>32</v>
      </c>
      <c r="G128" s="17" t="s">
        <v>17</v>
      </c>
      <c r="H128" s="18"/>
    </row>
    <row r="129" ht="19.5" customHeight="1">
      <c r="A129" s="45" t="s">
        <v>134</v>
      </c>
      <c r="B129" s="25" t="s">
        <v>138</v>
      </c>
      <c r="C129" s="46">
        <v>12.99</v>
      </c>
      <c r="D129" s="47">
        <v>1.0</v>
      </c>
      <c r="E129" s="48">
        <f t="shared" si="6"/>
        <v>12.99</v>
      </c>
      <c r="F129" s="39" t="s">
        <v>17</v>
      </c>
      <c r="G129" s="40"/>
      <c r="H129" s="27"/>
    </row>
    <row r="130" ht="21.75" customHeight="1">
      <c r="A130" s="29" t="s">
        <v>139</v>
      </c>
      <c r="B130" s="30"/>
      <c r="C130" s="30"/>
      <c r="D130" s="31"/>
      <c r="E130" s="32">
        <f>SUM(E126:E129)</f>
        <v>319.98</v>
      </c>
      <c r="F130" s="33"/>
      <c r="G130" s="33"/>
      <c r="H130" s="33"/>
    </row>
    <row r="131" ht="15.75" customHeight="1"/>
    <row r="132" ht="21.75" customHeight="1">
      <c r="A132" s="8" t="s">
        <v>140</v>
      </c>
      <c r="B132" s="9"/>
      <c r="C132" s="9"/>
      <c r="D132" s="9"/>
      <c r="E132" s="9"/>
      <c r="F132" s="9"/>
      <c r="G132" s="9"/>
      <c r="H132" s="10"/>
    </row>
    <row r="133" ht="19.5" customHeight="1">
      <c r="A133" s="49" t="s">
        <v>141</v>
      </c>
      <c r="B133" s="34" t="s">
        <v>142</v>
      </c>
      <c r="C133" s="50">
        <v>17.99</v>
      </c>
      <c r="D133" s="51">
        <v>1.0</v>
      </c>
      <c r="E133" s="52">
        <f t="shared" ref="E133:E149" si="7">C133*D133</f>
        <v>17.99</v>
      </c>
      <c r="F133" s="36" t="s">
        <v>16</v>
      </c>
      <c r="G133" s="37" t="s">
        <v>17</v>
      </c>
      <c r="H133" s="38"/>
    </row>
    <row r="134" ht="19.5" customHeight="1">
      <c r="A134" s="45" t="s">
        <v>141</v>
      </c>
      <c r="B134" s="25" t="s">
        <v>143</v>
      </c>
      <c r="C134" s="46">
        <v>8.99</v>
      </c>
      <c r="D134" s="47">
        <v>1.0</v>
      </c>
      <c r="E134" s="48">
        <f t="shared" si="7"/>
        <v>8.99</v>
      </c>
      <c r="F134" s="39" t="s">
        <v>17</v>
      </c>
      <c r="G134" s="40"/>
      <c r="H134" s="27"/>
    </row>
    <row r="135" ht="19.5" customHeight="1">
      <c r="A135" s="49" t="s">
        <v>141</v>
      </c>
      <c r="B135" s="34" t="s">
        <v>144</v>
      </c>
      <c r="C135" s="50">
        <v>10.0</v>
      </c>
      <c r="D135" s="51">
        <v>1.0</v>
      </c>
      <c r="E135" s="52">
        <f t="shared" si="7"/>
        <v>10</v>
      </c>
      <c r="F135" s="36" t="s">
        <v>32</v>
      </c>
      <c r="G135" s="38"/>
      <c r="H135" s="38"/>
    </row>
    <row r="136" ht="19.5" customHeight="1">
      <c r="A136" s="45" t="s">
        <v>141</v>
      </c>
      <c r="B136" s="25" t="s">
        <v>145</v>
      </c>
      <c r="C136" s="46">
        <v>53.99</v>
      </c>
      <c r="D136" s="47">
        <v>1.0</v>
      </c>
      <c r="E136" s="48">
        <f t="shared" si="7"/>
        <v>53.99</v>
      </c>
      <c r="F136" s="39" t="s">
        <v>17</v>
      </c>
      <c r="G136" s="40"/>
      <c r="H136" s="27"/>
    </row>
    <row r="137" ht="19.5" customHeight="1">
      <c r="A137" s="49" t="s">
        <v>141</v>
      </c>
      <c r="B137" s="34" t="s">
        <v>146</v>
      </c>
      <c r="C137" s="50">
        <v>20.99</v>
      </c>
      <c r="D137" s="51">
        <v>1.0</v>
      </c>
      <c r="E137" s="52">
        <f t="shared" si="7"/>
        <v>20.99</v>
      </c>
      <c r="F137" s="36" t="s">
        <v>17</v>
      </c>
      <c r="G137" s="37" t="s">
        <v>32</v>
      </c>
      <c r="H137" s="38"/>
    </row>
    <row r="138" ht="19.5" customHeight="1">
      <c r="A138" s="45" t="s">
        <v>141</v>
      </c>
      <c r="B138" s="25" t="s">
        <v>147</v>
      </c>
      <c r="C138" s="46">
        <v>34.0</v>
      </c>
      <c r="D138" s="47">
        <v>1.0</v>
      </c>
      <c r="E138" s="48">
        <f t="shared" si="7"/>
        <v>34</v>
      </c>
      <c r="F138" s="39" t="s">
        <v>32</v>
      </c>
      <c r="G138" s="40"/>
      <c r="H138" s="27"/>
    </row>
    <row r="139" ht="19.5" customHeight="1">
      <c r="A139" s="49" t="s">
        <v>141</v>
      </c>
      <c r="B139" s="34" t="s">
        <v>148</v>
      </c>
      <c r="C139" s="50">
        <v>19.99</v>
      </c>
      <c r="D139" s="51">
        <v>1.0</v>
      </c>
      <c r="E139" s="52">
        <f t="shared" si="7"/>
        <v>19.99</v>
      </c>
      <c r="F139" s="36" t="s">
        <v>17</v>
      </c>
      <c r="G139" s="37" t="s">
        <v>32</v>
      </c>
      <c r="H139" s="38"/>
    </row>
    <row r="140" ht="19.5" customHeight="1">
      <c r="A140" s="45" t="s">
        <v>141</v>
      </c>
      <c r="B140" s="25" t="s">
        <v>149</v>
      </c>
      <c r="C140" s="46">
        <v>14.29</v>
      </c>
      <c r="D140" s="47">
        <v>1.0</v>
      </c>
      <c r="E140" s="48">
        <f t="shared" si="7"/>
        <v>14.29</v>
      </c>
      <c r="F140" s="39" t="s">
        <v>32</v>
      </c>
      <c r="G140" s="40"/>
      <c r="H140" s="27"/>
    </row>
    <row r="141" ht="19.5" customHeight="1">
      <c r="A141" s="49" t="s">
        <v>141</v>
      </c>
      <c r="B141" s="34" t="s">
        <v>150</v>
      </c>
      <c r="C141" s="50">
        <v>9.49</v>
      </c>
      <c r="D141" s="51">
        <v>1.0</v>
      </c>
      <c r="E141" s="52">
        <f t="shared" si="7"/>
        <v>9.49</v>
      </c>
      <c r="F141" s="36" t="s">
        <v>32</v>
      </c>
      <c r="G141" s="38"/>
      <c r="H141" s="38"/>
    </row>
    <row r="142" ht="19.5" customHeight="1">
      <c r="A142" s="45" t="s">
        <v>141</v>
      </c>
      <c r="B142" s="25" t="s">
        <v>151</v>
      </c>
      <c r="C142" s="46">
        <v>19.14</v>
      </c>
      <c r="D142" s="47">
        <v>1.0</v>
      </c>
      <c r="E142" s="48">
        <f t="shared" si="7"/>
        <v>19.14</v>
      </c>
      <c r="F142" s="39" t="s">
        <v>17</v>
      </c>
      <c r="G142" s="39" t="s">
        <v>32</v>
      </c>
      <c r="H142" s="27"/>
    </row>
    <row r="143" ht="19.5" customHeight="1">
      <c r="A143" s="49" t="s">
        <v>141</v>
      </c>
      <c r="B143" s="34" t="s">
        <v>152</v>
      </c>
      <c r="C143" s="50">
        <v>9.94</v>
      </c>
      <c r="D143" s="51">
        <v>1.0</v>
      </c>
      <c r="E143" s="52">
        <f t="shared" si="7"/>
        <v>9.94</v>
      </c>
      <c r="F143" s="36" t="s">
        <v>17</v>
      </c>
      <c r="G143" s="37" t="s">
        <v>32</v>
      </c>
      <c r="H143" s="38"/>
    </row>
    <row r="144" ht="19.5" customHeight="1">
      <c r="A144" s="45" t="s">
        <v>141</v>
      </c>
      <c r="B144" s="25" t="s">
        <v>153</v>
      </c>
      <c r="C144" s="46">
        <v>14.49</v>
      </c>
      <c r="D144" s="47">
        <v>1.0</v>
      </c>
      <c r="E144" s="48">
        <f t="shared" si="7"/>
        <v>14.49</v>
      </c>
      <c r="F144" s="39" t="s">
        <v>17</v>
      </c>
      <c r="G144" s="39" t="s">
        <v>32</v>
      </c>
      <c r="H144" s="27"/>
    </row>
    <row r="145" ht="19.5" customHeight="1">
      <c r="A145" s="49" t="s">
        <v>141</v>
      </c>
      <c r="B145" s="34" t="s">
        <v>154</v>
      </c>
      <c r="C145" s="50">
        <v>7.99</v>
      </c>
      <c r="D145" s="51">
        <v>2.0</v>
      </c>
      <c r="E145" s="52">
        <f t="shared" si="7"/>
        <v>15.98</v>
      </c>
      <c r="F145" s="36" t="s">
        <v>17</v>
      </c>
      <c r="G145" s="37" t="s">
        <v>32</v>
      </c>
      <c r="H145" s="37" t="s">
        <v>32</v>
      </c>
    </row>
    <row r="146" ht="19.5" customHeight="1">
      <c r="A146" s="45" t="s">
        <v>141</v>
      </c>
      <c r="B146" s="25" t="s">
        <v>155</v>
      </c>
      <c r="C146" s="46">
        <v>0.0</v>
      </c>
      <c r="D146" s="47">
        <v>1.0</v>
      </c>
      <c r="E146" s="48">
        <f t="shared" si="7"/>
        <v>0</v>
      </c>
      <c r="F146" s="39" t="s">
        <v>156</v>
      </c>
      <c r="G146" s="40"/>
      <c r="H146" s="27"/>
    </row>
    <row r="147" ht="19.5" customHeight="1">
      <c r="A147" s="49" t="s">
        <v>141</v>
      </c>
      <c r="B147" s="34" t="s">
        <v>157</v>
      </c>
      <c r="C147" s="50">
        <v>72.99</v>
      </c>
      <c r="D147" s="51">
        <v>1.0</v>
      </c>
      <c r="E147" s="52">
        <f t="shared" si="7"/>
        <v>72.99</v>
      </c>
      <c r="F147" s="36" t="s">
        <v>17</v>
      </c>
      <c r="G147" s="37" t="s">
        <v>32</v>
      </c>
      <c r="H147" s="38"/>
    </row>
    <row r="148" ht="19.5" customHeight="1">
      <c r="A148" s="45" t="s">
        <v>141</v>
      </c>
      <c r="B148" s="25" t="s">
        <v>158</v>
      </c>
      <c r="C148" s="46">
        <v>10.22</v>
      </c>
      <c r="D148" s="47">
        <v>1.0</v>
      </c>
      <c r="E148" s="48">
        <f t="shared" si="7"/>
        <v>10.22</v>
      </c>
      <c r="F148" s="39" t="s">
        <v>17</v>
      </c>
      <c r="G148" s="39" t="s">
        <v>32</v>
      </c>
      <c r="H148" s="27"/>
    </row>
    <row r="149" ht="19.5" customHeight="1">
      <c r="A149" s="49" t="s">
        <v>141</v>
      </c>
      <c r="B149" s="34" t="s">
        <v>159</v>
      </c>
      <c r="C149" s="50">
        <v>20.69</v>
      </c>
      <c r="D149" s="51">
        <v>1.0</v>
      </c>
      <c r="E149" s="52">
        <f t="shared" si="7"/>
        <v>20.69</v>
      </c>
      <c r="F149" s="36" t="s">
        <v>17</v>
      </c>
      <c r="G149" s="38"/>
      <c r="H149" s="38"/>
    </row>
    <row r="150" ht="21.75" customHeight="1">
      <c r="A150" s="29" t="s">
        <v>160</v>
      </c>
      <c r="B150" s="30"/>
      <c r="C150" s="30"/>
      <c r="D150" s="31"/>
      <c r="E150" s="32">
        <f>SUM(E133:E149)</f>
        <v>353.18</v>
      </c>
      <c r="F150" s="33"/>
      <c r="G150" s="33"/>
      <c r="H150" s="33"/>
    </row>
    <row r="151" ht="15.75" customHeight="1"/>
    <row r="152" ht="25.5" customHeight="1">
      <c r="A152" s="53" t="s">
        <v>161</v>
      </c>
      <c r="B152" s="3"/>
      <c r="C152" s="3"/>
      <c r="D152" s="4"/>
      <c r="E152" s="54">
        <f>SUM(E22,E58,E97,E116,E123,E130,E150)</f>
        <v>9184.99</v>
      </c>
      <c r="F152" s="55"/>
      <c r="G152" s="55"/>
      <c r="H152" s="55"/>
    </row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</sheetData>
  <mergeCells count="18">
    <mergeCell ref="B1:H1"/>
    <mergeCell ref="I1:R1"/>
    <mergeCell ref="I2:U2"/>
    <mergeCell ref="A3:H3"/>
    <mergeCell ref="A22:D22"/>
    <mergeCell ref="A24:H24"/>
    <mergeCell ref="A60:H60"/>
    <mergeCell ref="A130:D130"/>
    <mergeCell ref="A132:H132"/>
    <mergeCell ref="A150:D150"/>
    <mergeCell ref="A152:D152"/>
    <mergeCell ref="A58:D58"/>
    <mergeCell ref="A97:D97"/>
    <mergeCell ref="A99:H99"/>
    <mergeCell ref="A116:D116"/>
    <mergeCell ref="A118:H118"/>
    <mergeCell ref="A123:D123"/>
    <mergeCell ref="A125:H125"/>
  </mergeCells>
  <hyperlinks>
    <hyperlink r:id="rId1" ref="B1"/>
    <hyperlink r:id="rId2" ref="F4"/>
    <hyperlink r:id="rId3" ref="G4"/>
    <hyperlink r:id="rId4" ref="F5"/>
    <hyperlink r:id="rId5" ref="G5"/>
    <hyperlink r:id="rId6" ref="H5"/>
    <hyperlink r:id="rId7" ref="F6"/>
    <hyperlink r:id="rId8" ref="F7"/>
    <hyperlink r:id="rId9" ref="F8"/>
    <hyperlink r:id="rId10" ref="F9"/>
    <hyperlink r:id="rId11" ref="G9"/>
    <hyperlink r:id="rId12" ref="F10"/>
    <hyperlink r:id="rId13" ref="G10"/>
    <hyperlink r:id="rId14" ref="F11"/>
    <hyperlink r:id="rId15" ref="F12"/>
    <hyperlink r:id="rId16" ref="F13"/>
    <hyperlink r:id="rId17" ref="G13"/>
    <hyperlink r:id="rId18" ref="H13"/>
    <hyperlink r:id="rId19" ref="F14"/>
    <hyperlink r:id="rId20" ref="F15"/>
    <hyperlink r:id="rId21" ref="F16"/>
    <hyperlink r:id="rId22" ref="G16"/>
    <hyperlink r:id="rId23" ref="F17"/>
    <hyperlink r:id="rId24" ref="G17"/>
    <hyperlink r:id="rId25" ref="F18"/>
    <hyperlink r:id="rId26" ref="F19"/>
    <hyperlink r:id="rId27" ref="F20"/>
    <hyperlink r:id="rId28" ref="F21"/>
    <hyperlink r:id="rId29" ref="G21"/>
    <hyperlink r:id="rId30" ref="F25"/>
    <hyperlink r:id="rId31" ref="G25"/>
    <hyperlink r:id="rId32" ref="F26"/>
    <hyperlink r:id="rId33" ref="G26"/>
    <hyperlink r:id="rId34" ref="F27"/>
    <hyperlink r:id="rId35" ref="F28"/>
    <hyperlink r:id="rId36" ref="G28"/>
    <hyperlink r:id="rId37" ref="F29"/>
    <hyperlink r:id="rId38" ref="G29"/>
    <hyperlink r:id="rId39" ref="F30"/>
    <hyperlink r:id="rId40" ref="G30"/>
    <hyperlink r:id="rId41" ref="F31"/>
    <hyperlink r:id="rId42" ref="G31"/>
    <hyperlink r:id="rId43" ref="F32"/>
    <hyperlink r:id="rId44" ref="G32"/>
    <hyperlink r:id="rId45" ref="F33"/>
    <hyperlink r:id="rId46" ref="G33"/>
    <hyperlink r:id="rId47" ref="F34"/>
    <hyperlink r:id="rId48" ref="G34"/>
    <hyperlink r:id="rId49" ref="F35"/>
    <hyperlink r:id="rId50" ref="G35"/>
    <hyperlink r:id="rId51" ref="F36"/>
    <hyperlink r:id="rId52" ref="G36"/>
    <hyperlink r:id="rId53" ref="F37"/>
    <hyperlink r:id="rId54" ref="G37"/>
    <hyperlink r:id="rId55" ref="F38"/>
    <hyperlink r:id="rId56" ref="G38"/>
    <hyperlink r:id="rId57" ref="F39"/>
    <hyperlink r:id="rId58" ref="F40"/>
    <hyperlink r:id="rId59" ref="F41"/>
    <hyperlink r:id="rId60" ref="F42"/>
    <hyperlink r:id="rId61" ref="F43"/>
    <hyperlink r:id="rId62" ref="F44"/>
    <hyperlink r:id="rId63" ref="F45"/>
    <hyperlink r:id="rId64" ref="F46"/>
    <hyperlink r:id="rId65" ref="F47"/>
    <hyperlink r:id="rId66" ref="G47"/>
    <hyperlink r:id="rId67" ref="F48"/>
    <hyperlink r:id="rId68" ref="G48"/>
    <hyperlink r:id="rId69" ref="F49"/>
    <hyperlink r:id="rId70" ref="F50"/>
    <hyperlink r:id="rId71" ref="G50"/>
    <hyperlink r:id="rId72" ref="H50"/>
    <hyperlink r:id="rId73" ref="F51"/>
    <hyperlink r:id="rId74" ref="G51"/>
    <hyperlink r:id="rId75" ref="F52"/>
    <hyperlink r:id="rId76" ref="G52"/>
    <hyperlink r:id="rId77" ref="F53"/>
    <hyperlink r:id="rId78" ref="F54"/>
    <hyperlink r:id="rId79" ref="G54"/>
    <hyperlink r:id="rId80" ref="F55"/>
    <hyperlink r:id="rId81" ref="F56"/>
    <hyperlink r:id="rId82" ref="F57"/>
    <hyperlink r:id="rId83" ref="G57"/>
    <hyperlink r:id="rId84" ref="F61"/>
    <hyperlink r:id="rId85" ref="G61"/>
    <hyperlink r:id="rId86" ref="H61"/>
    <hyperlink r:id="rId87" ref="F62"/>
    <hyperlink r:id="rId88" ref="G62"/>
    <hyperlink r:id="rId89" ref="F63"/>
    <hyperlink r:id="rId90" ref="F64"/>
    <hyperlink r:id="rId91" ref="G64"/>
    <hyperlink r:id="rId92" ref="F65"/>
    <hyperlink r:id="rId93" ref="G65"/>
    <hyperlink r:id="rId94" ref="H65"/>
    <hyperlink r:id="rId95" ref="F66"/>
    <hyperlink r:id="rId96" ref="G67"/>
    <hyperlink r:id="rId97" ref="F68"/>
    <hyperlink r:id="rId98" ref="G68"/>
    <hyperlink r:id="rId99" ref="F69"/>
    <hyperlink r:id="rId100" ref="F70"/>
    <hyperlink r:id="rId101" ref="G70"/>
    <hyperlink r:id="rId102" ref="F71"/>
    <hyperlink r:id="rId103" ref="G71"/>
    <hyperlink r:id="rId104" ref="F72"/>
    <hyperlink r:id="rId105" ref="F73"/>
    <hyperlink r:id="rId106" ref="F74"/>
    <hyperlink r:id="rId107" ref="F75"/>
    <hyperlink r:id="rId108" ref="F76"/>
    <hyperlink r:id="rId109" ref="F77"/>
    <hyperlink r:id="rId110" ref="F78"/>
    <hyperlink r:id="rId111" ref="F79"/>
    <hyperlink r:id="rId112" ref="G79"/>
    <hyperlink r:id="rId113" ref="F80"/>
    <hyperlink r:id="rId114" ref="G80"/>
    <hyperlink r:id="rId115" ref="F81"/>
    <hyperlink r:id="rId116" ref="F82"/>
    <hyperlink r:id="rId117" ref="F83"/>
    <hyperlink r:id="rId118" ref="G83"/>
    <hyperlink r:id="rId119" ref="F84"/>
    <hyperlink r:id="rId120" ref="F85"/>
    <hyperlink r:id="rId121" ref="F86"/>
    <hyperlink r:id="rId122" ref="F87"/>
    <hyperlink r:id="rId123" ref="F88"/>
    <hyperlink r:id="rId124" ref="F89"/>
    <hyperlink r:id="rId125" ref="F90"/>
    <hyperlink r:id="rId126" ref="G90"/>
    <hyperlink r:id="rId127" ref="F91"/>
    <hyperlink r:id="rId128" ref="F92"/>
    <hyperlink r:id="rId129" ref="G92"/>
    <hyperlink r:id="rId130" ref="F93"/>
    <hyperlink r:id="rId131" ref="F94"/>
    <hyperlink r:id="rId132" ref="F95"/>
    <hyperlink r:id="rId133" ref="G95"/>
    <hyperlink r:id="rId134" ref="F96"/>
    <hyperlink r:id="rId135" ref="F102"/>
    <hyperlink r:id="rId136" ref="F103"/>
    <hyperlink r:id="rId137" ref="F104"/>
    <hyperlink r:id="rId138" ref="F105"/>
    <hyperlink r:id="rId139" ref="F106"/>
    <hyperlink r:id="rId140" ref="G106"/>
    <hyperlink r:id="rId141" ref="F107"/>
    <hyperlink r:id="rId142" ref="F108"/>
    <hyperlink r:id="rId143" ref="F109"/>
    <hyperlink r:id="rId144" ref="G109"/>
    <hyperlink r:id="rId145" ref="F110"/>
    <hyperlink r:id="rId146" ref="F111"/>
    <hyperlink r:id="rId147" ref="F112"/>
    <hyperlink r:id="rId148" ref="F113"/>
    <hyperlink r:id="rId149" ref="G113"/>
    <hyperlink r:id="rId150" ref="F114"/>
    <hyperlink r:id="rId151" ref="G114"/>
    <hyperlink r:id="rId152" ref="F115"/>
    <hyperlink r:id="rId153" ref="F119"/>
    <hyperlink r:id="rId154" ref="G119"/>
    <hyperlink r:id="rId155" ref="F120"/>
    <hyperlink r:id="rId156" ref="G120"/>
    <hyperlink r:id="rId157" ref="F121"/>
    <hyperlink r:id="rId158" ref="F122"/>
    <hyperlink r:id="rId159" ref="F126"/>
    <hyperlink r:id="rId160" ref="F127"/>
    <hyperlink r:id="rId161" ref="F128"/>
    <hyperlink r:id="rId162" ref="G128"/>
    <hyperlink r:id="rId163" ref="F129"/>
    <hyperlink r:id="rId164" ref="F133"/>
    <hyperlink r:id="rId165" ref="G133"/>
    <hyperlink r:id="rId166" ref="F134"/>
    <hyperlink r:id="rId167" ref="F135"/>
    <hyperlink r:id="rId168" ref="F136"/>
    <hyperlink r:id="rId169" ref="F137"/>
    <hyperlink r:id="rId170" ref="G137"/>
    <hyperlink r:id="rId171" ref="F138"/>
    <hyperlink r:id="rId172" ref="F139"/>
    <hyperlink r:id="rId173" ref="G139"/>
    <hyperlink r:id="rId174" ref="F140"/>
    <hyperlink r:id="rId175" ref="F141"/>
    <hyperlink r:id="rId176" ref="F142"/>
    <hyperlink r:id="rId177" ref="G142"/>
    <hyperlink r:id="rId178" ref="F143"/>
    <hyperlink r:id="rId179" ref="G143"/>
    <hyperlink r:id="rId180" ref="F144"/>
    <hyperlink r:id="rId181" ref="G144"/>
    <hyperlink r:id="rId182" ref="F145"/>
    <hyperlink r:id="rId183" ref="G145"/>
    <hyperlink r:id="rId184" ref="H145"/>
    <hyperlink r:id="rId185" ref="F146"/>
    <hyperlink r:id="rId186" ref="F147"/>
    <hyperlink r:id="rId187" ref="G147"/>
    <hyperlink r:id="rId188" ref="F148"/>
    <hyperlink r:id="rId189" ref="G148"/>
    <hyperlink r:id="rId190" ref="F149"/>
  </hyperlinks>
  <printOptions/>
  <pageMargins bottom="1.0" footer="0.0" header="0.0" left="0.75" right="0.75" top="1.0"/>
  <pageSetup paperSize="9" orientation="portrait"/>
  <drawing r:id="rId19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4.0"/>
    <col customWidth="1" min="2" max="4" width="18.0"/>
    <col customWidth="1" min="5" max="5" width="2.0"/>
    <col customWidth="1" min="6" max="26" width="8.71"/>
  </cols>
  <sheetData>
    <row r="1" ht="39.75" customHeight="1">
      <c r="A1" s="1" t="s">
        <v>162</v>
      </c>
      <c r="B1" s="3"/>
      <c r="C1" s="3"/>
      <c r="D1" s="4"/>
    </row>
    <row r="2" ht="7.5" customHeight="1"/>
    <row r="3" ht="27.75" customHeight="1">
      <c r="A3" s="56" t="s">
        <v>163</v>
      </c>
      <c r="B3" s="3"/>
      <c r="C3" s="3"/>
      <c r="D3" s="4"/>
    </row>
    <row r="4" ht="21.75" customHeight="1">
      <c r="A4" s="57" t="s">
        <v>164</v>
      </c>
      <c r="B4" s="58">
        <v>1300.0</v>
      </c>
      <c r="C4" s="59" t="s">
        <v>165</v>
      </c>
      <c r="D4" s="18"/>
    </row>
    <row r="5" ht="21.75" customHeight="1">
      <c r="A5" s="60" t="s">
        <v>166</v>
      </c>
      <c r="B5" s="61">
        <v>7.0</v>
      </c>
      <c r="C5" s="62" t="s">
        <v>167</v>
      </c>
      <c r="D5" s="63"/>
    </row>
    <row r="6" ht="21.75" customHeight="1">
      <c r="A6" s="64" t="s">
        <v>168</v>
      </c>
      <c r="B6" s="65">
        <f>B4*B5</f>
        <v>9100</v>
      </c>
      <c r="C6" s="66"/>
      <c r="D6" s="67"/>
    </row>
    <row r="8" ht="7.5" customHeight="1"/>
    <row r="9" ht="27.75" customHeight="1">
      <c r="A9" s="56" t="s">
        <v>169</v>
      </c>
      <c r="B9" s="3"/>
      <c r="C9" s="3"/>
      <c r="D9" s="4"/>
    </row>
    <row r="10" ht="24.0" customHeight="1">
      <c r="A10" s="68" t="s">
        <v>2</v>
      </c>
      <c r="B10" s="69" t="s">
        <v>170</v>
      </c>
      <c r="C10" s="69" t="s">
        <v>171</v>
      </c>
      <c r="D10" s="69" t="s">
        <v>172</v>
      </c>
    </row>
    <row r="11" ht="21.75" customHeight="1">
      <c r="A11" s="57" t="s">
        <v>173</v>
      </c>
      <c r="B11" s="15">
        <f>'Furnishings List'!E22</f>
        <v>3552.83</v>
      </c>
      <c r="C11" s="70">
        <f>IF('Furnishings List'!E152=0,0,B11/'Furnishings List'!E152)</f>
        <v>0.38680826</v>
      </c>
      <c r="D11" s="18"/>
    </row>
    <row r="12" ht="21.75" customHeight="1">
      <c r="A12" s="60" t="s">
        <v>174</v>
      </c>
      <c r="B12" s="23">
        <f>'Furnishings List'!E58</f>
        <v>2638.27</v>
      </c>
      <c r="C12" s="71">
        <f>IF('Furnishings List'!E152=0,0,B12/'Furnishings List'!E152)</f>
        <v>0.2872371119</v>
      </c>
      <c r="D12" s="63"/>
    </row>
    <row r="13" ht="21.75" customHeight="1">
      <c r="A13" s="57" t="s">
        <v>175</v>
      </c>
      <c r="B13" s="15">
        <f>'Furnishings List'!E97</f>
        <v>1542.41</v>
      </c>
      <c r="C13" s="70">
        <f>IF('Furnishings List'!E152=0,0,B13/'Furnishings List'!E152)</f>
        <v>0.1679272378</v>
      </c>
      <c r="D13" s="18"/>
    </row>
    <row r="14" ht="21.75" customHeight="1">
      <c r="A14" s="60" t="s">
        <v>176</v>
      </c>
      <c r="B14" s="23">
        <f>'Furnishings List'!E116</f>
        <v>309.36</v>
      </c>
      <c r="C14" s="71">
        <f>IF('Furnishings List'!E152=0,0,B14/'Furnishings List'!E152)</f>
        <v>0.0336810383</v>
      </c>
      <c r="D14" s="63"/>
    </row>
    <row r="15" ht="21.75" customHeight="1">
      <c r="A15" s="57" t="s">
        <v>177</v>
      </c>
      <c r="B15" s="15">
        <f>'Furnishings List'!E123</f>
        <v>468.96</v>
      </c>
      <c r="C15" s="70">
        <f>IF('Furnishings List'!E152=0,0,B15/'Furnishings List'!E152)</f>
        <v>0.051057214</v>
      </c>
      <c r="D15" s="18"/>
    </row>
    <row r="16" ht="21.75" customHeight="1">
      <c r="A16" s="60" t="s">
        <v>178</v>
      </c>
      <c r="B16" s="23">
        <f>'Furnishings List'!E130</f>
        <v>319.98</v>
      </c>
      <c r="C16" s="71">
        <f>IF('Furnishings List'!E152=0,0,B16/'Furnishings List'!E152)</f>
        <v>0.03483727255</v>
      </c>
      <c r="D16" s="63"/>
    </row>
    <row r="17" ht="21.75" customHeight="1">
      <c r="A17" s="57" t="s">
        <v>179</v>
      </c>
      <c r="B17" s="15">
        <f>'Furnishings List'!E150</f>
        <v>353.18</v>
      </c>
      <c r="C17" s="70">
        <f>IF('Furnishings List'!E152=0,0,B17/'Furnishings List'!E152)</f>
        <v>0.03845186549</v>
      </c>
      <c r="D17" s="18"/>
    </row>
    <row r="18" ht="24.0" customHeight="1">
      <c r="A18" s="72" t="s">
        <v>180</v>
      </c>
      <c r="B18" s="73">
        <f>SUM(B11:B17)</f>
        <v>9184.99</v>
      </c>
      <c r="C18" s="74" t="s">
        <v>181</v>
      </c>
      <c r="D18" s="75"/>
    </row>
    <row r="20" ht="7.5" customHeight="1"/>
    <row r="21" ht="27.75" customHeight="1">
      <c r="A21" s="76" t="s">
        <v>182</v>
      </c>
      <c r="B21" s="77"/>
      <c r="C21" s="77"/>
      <c r="D21" s="78"/>
    </row>
    <row r="22" ht="25.5" customHeight="1">
      <c r="A22" s="79" t="s">
        <v>168</v>
      </c>
      <c r="B22" s="80">
        <f>B6</f>
        <v>9100</v>
      </c>
      <c r="C22" s="81"/>
      <c r="D22" s="81"/>
    </row>
    <row r="23" ht="25.5" customHeight="1">
      <c r="A23" s="79" t="s">
        <v>183</v>
      </c>
      <c r="B23" s="80">
        <f>B18</f>
        <v>9184.99</v>
      </c>
      <c r="C23" s="81"/>
      <c r="D23" s="81"/>
    </row>
    <row r="24" ht="25.5" customHeight="1">
      <c r="A24" s="79" t="s">
        <v>184</v>
      </c>
      <c r="B24" s="80">
        <f>B6-B18</f>
        <v>-84.99</v>
      </c>
      <c r="C24" s="81"/>
      <c r="D24" s="81"/>
    </row>
    <row r="25" ht="15.75" customHeight="1"/>
    <row r="26" ht="15.75" customHeight="1">
      <c r="A26" s="82" t="s">
        <v>185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A1:D1"/>
    <mergeCell ref="A3:D3"/>
    <mergeCell ref="A9:D9"/>
    <mergeCell ref="A21:D21"/>
    <mergeCell ref="A26:D26"/>
  </mergeCells>
  <conditionalFormatting sqref="B24">
    <cfRule type="cellIs" dxfId="0" priority="1" operator="greaterThanOrEqual">
      <formula>0</formula>
    </cfRule>
  </conditionalFormatting>
  <conditionalFormatting sqref="B24">
    <cfRule type="cellIs" dxfId="1" priority="2" operator="lessThan">
      <formula>0</formula>
    </cfRule>
  </conditionalFormatting>
  <printOptions/>
  <pageMargins bottom="1.0" footer="0.0" header="0.0" left="0.75" right="0.75" top="1.0"/>
  <pageSetup paperSize="9" orientation="portrait"/>
  <drawing r:id="rId1"/>
</worksheet>
</file>